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120" windowWidth="20640" windowHeight="11640" tabRatio="368"/>
  </bookViews>
  <sheets>
    <sheet name="Composição BDI" sheetId="75" r:id="rId1"/>
    <sheet name="Plan1" sheetId="76" r:id="rId2"/>
  </sheets>
  <definedNames>
    <definedName name="_xlnm._FilterDatabase" localSheetId="0" hidden="1">'Composição BDI'!$B$15:$H$25</definedName>
    <definedName name="_xlnm.Print_Area" localSheetId="0">'Composição BDI'!$B$1:$H$93</definedName>
    <definedName name="OLE_LINK3_1">#REF!</definedName>
    <definedName name="OLE_LINK4_1">#REF!</definedName>
  </definedNames>
  <calcPr calcId="144525"/>
</workbook>
</file>

<file path=xl/calcChain.xml><?xml version="1.0" encoding="utf-8"?>
<calcChain xmlns="http://schemas.openxmlformats.org/spreadsheetml/2006/main">
  <c r="B29" i="75" l="1"/>
  <c r="I665" i="75" l="1"/>
  <c r="D32" i="75" l="1"/>
  <c r="B33" i="75"/>
  <c r="D33" i="75" s="1"/>
  <c r="D38" i="75"/>
  <c r="D39" i="75"/>
  <c r="D40" i="75"/>
  <c r="D41" i="75"/>
  <c r="D42" i="75"/>
  <c r="D43" i="75"/>
  <c r="D44" i="75"/>
  <c r="B45" i="75"/>
  <c r="B46" i="75" s="1"/>
  <c r="D50" i="75"/>
  <c r="B51" i="75"/>
  <c r="B52" i="75" s="1"/>
  <c r="D56" i="75"/>
  <c r="B57" i="75"/>
  <c r="D57" i="75" s="1"/>
  <c r="D62" i="75"/>
  <c r="B63" i="75"/>
  <c r="D63" i="75" s="1"/>
  <c r="D68" i="75"/>
  <c r="B69" i="75"/>
  <c r="D69" i="75" s="1"/>
  <c r="B70" i="75" l="1"/>
  <c r="D70" i="75" s="1"/>
  <c r="B64" i="75"/>
  <c r="D64" i="75" s="1"/>
  <c r="D46" i="75"/>
  <c r="B47" i="75"/>
  <c r="B53" i="75"/>
  <c r="D53" i="75" s="1"/>
  <c r="D52" i="75"/>
  <c r="D51" i="75"/>
  <c r="D45" i="75"/>
  <c r="B65" i="75"/>
  <c r="B54" i="75"/>
  <c r="B34" i="75"/>
  <c r="B71" i="75"/>
  <c r="B58" i="75"/>
  <c r="B66" i="75" l="1"/>
  <c r="D65" i="75"/>
  <c r="B48" i="75"/>
  <c r="D47" i="75"/>
  <c r="B59" i="75"/>
  <c r="D58" i="75"/>
  <c r="B72" i="75"/>
  <c r="D71" i="75"/>
  <c r="B55" i="75"/>
  <c r="D55" i="75" s="1"/>
  <c r="D54" i="75"/>
  <c r="B35" i="75"/>
  <c r="D34" i="75"/>
  <c r="D48" i="75" l="1"/>
  <c r="B49" i="75"/>
  <c r="D49" i="75" s="1"/>
  <c r="B67" i="75"/>
  <c r="D67" i="75" s="1"/>
  <c r="D66" i="75"/>
  <c r="D35" i="75"/>
  <c r="B36" i="75"/>
  <c r="D72" i="75"/>
  <c r="B73" i="75"/>
  <c r="D73" i="75" s="1"/>
  <c r="D59" i="75"/>
  <c r="B60" i="75"/>
  <c r="B37" i="75" l="1"/>
  <c r="D37" i="75" s="1"/>
  <c r="D36" i="75"/>
  <c r="B61" i="75"/>
  <c r="D61" i="75" s="1"/>
  <c r="D60" i="75"/>
</calcChain>
</file>

<file path=xl/sharedStrings.xml><?xml version="1.0" encoding="utf-8"?>
<sst xmlns="http://schemas.openxmlformats.org/spreadsheetml/2006/main" count="114" uniqueCount="50">
  <si>
    <t>-</t>
  </si>
  <si>
    <t>L</t>
  </si>
  <si>
    <t>Local e data</t>
  </si>
  <si>
    <t>Estudos e Projetos, Planos e Gerenciamento e outros correlatos</t>
  </si>
  <si>
    <t>Fornecimento de Materiais e Equipamentos</t>
  </si>
  <si>
    <t>Obras Portuárias, Marítimas e Fluviais</t>
  </si>
  <si>
    <t>Construção e Manutenção de Estações e Redes de Distribuição de Energia Elétrica</t>
  </si>
  <si>
    <t>Construção de Redes de Abastecimento de Água, Coleta de Esgoto</t>
  </si>
  <si>
    <t>Construção de Praças Urbanas, Rodovias, Ferrovias e recapeamento e pavimentação de vias urbanas</t>
  </si>
  <si>
    <t>Construção e Reforma de Edifícios</t>
  </si>
  <si>
    <t>BDI PAD</t>
  </si>
  <si>
    <t>DF</t>
  </si>
  <si>
    <t>R</t>
  </si>
  <si>
    <t>SG</t>
  </si>
  <si>
    <t>AC</t>
  </si>
  <si>
    <t>MAX</t>
  </si>
  <si>
    <t>MED</t>
  </si>
  <si>
    <t>MIN</t>
  </si>
  <si>
    <t>Os valores de BDI foram calculados com o emprego da fórmula abaixo:</t>
  </si>
  <si>
    <t>BDI DES</t>
  </si>
  <si>
    <t>Fórmula de BDI adotado conforme Acórdão TCU</t>
  </si>
  <si>
    <t>CPRB</t>
  </si>
  <si>
    <t>Tributos (Contribuição Previdenciária - 0% ou 4,5%, conforme Lei 12.844/2013 - Desoneração)</t>
  </si>
  <si>
    <t>ISS</t>
  </si>
  <si>
    <t>Tributos (ISS, variável de acordo com o município)</t>
  </si>
  <si>
    <t>CP</t>
  </si>
  <si>
    <t>Tributos (impostos COFINS 3%, e  PIS 0,65%)</t>
  </si>
  <si>
    <t>Lucro</t>
  </si>
  <si>
    <t>Despesas Financeiras</t>
  </si>
  <si>
    <t>Risco</t>
  </si>
  <si>
    <t>Seguro e Garantia</t>
  </si>
  <si>
    <t>Administração Central</t>
  </si>
  <si>
    <t>3º Quartil</t>
  </si>
  <si>
    <t>Médio</t>
  </si>
  <si>
    <t>1º Quartil</t>
  </si>
  <si>
    <t>Situação intervalo admissível</t>
  </si>
  <si>
    <t>Preencher percentuais das parcelas do BDI</t>
  </si>
  <si>
    <t>Siglas</t>
  </si>
  <si>
    <t>Itens</t>
  </si>
  <si>
    <t>Sobre a base de cálculo, definir a respectiva alíquota do ISS (entre 2% e 5%):</t>
  </si>
  <si>
    <t>Conforme legislação tributária municipal, definir estimativa de percentual da base de cálculo para o ISS:</t>
  </si>
  <si>
    <t>Tipo de Obra:</t>
  </si>
  <si>
    <t>Endereço:</t>
  </si>
  <si>
    <t>Obra:</t>
  </si>
  <si>
    <t>Quadro de Composição do BDI</t>
  </si>
  <si>
    <t>BDI DESONERADO (A ser aplicado na Planilha Orçamentária)</t>
  </si>
  <si>
    <t>ISS ???</t>
  </si>
  <si>
    <t>Manduri, 19 de Fevereiro de 2018</t>
  </si>
  <si>
    <t>EXECUÇÃO DE FUNDAÇÕES E BASE EM CONCRETO ARMADO PARA RESERVATÓRIO DE 500.000 LITROS</t>
  </si>
  <si>
    <t>CHACARA NIÁGARA - MANDURI- SP.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</si>
</sst>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 #,##0.00_);_(* \(#,##0.00\);_(* \-??_);_(@_)"/>
    <numFmt numFmtId="165" formatCode="_(&quot;R$ &quot;* #,##0.00_);_(&quot;R$ &quot;* \(#,##0.00\);_(&quot;R$ &quot;* &quot;-&quot;??_);_(@_)"/>
    <numFmt numFmtId="166" formatCode="0.0%"/>
  </numFmts>
  <fonts count="17">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indexed="8"/>
      <name val="Arial"/>
      <family val="2"/>
    </font>
    <font>
      <sz val="12"/>
      <name val="Technical"/>
    </font>
    <font>
      <sz val="10"/>
      <name val="Arial"/>
      <family val="2"/>
    </font>
    <font>
      <b/>
      <i/>
      <sz val="10"/>
      <name val="Arial"/>
      <family val="2"/>
    </font>
    <font>
      <b/>
      <sz val="10"/>
      <color indexed="12"/>
      <name val="Arial"/>
      <family val="2"/>
    </font>
    <font>
      <b/>
      <sz val="10"/>
      <name val="Arial"/>
      <family val="2"/>
    </font>
    <font>
      <u/>
      <sz val="12"/>
      <name val="Arial"/>
      <family val="2"/>
    </font>
    <font>
      <u/>
      <sz val="10"/>
      <name val="Arial"/>
      <family val="2"/>
    </font>
    <font>
      <b/>
      <u/>
      <sz val="15"/>
      <name val="Arial"/>
      <family val="2"/>
    </font>
    <font>
      <sz val="11"/>
      <color indexed="8"/>
      <name val="Calibri"/>
      <family val="2"/>
    </font>
    <font>
      <b/>
      <sz val="12"/>
      <name val="Arial"/>
      <family val="2"/>
    </font>
    <font>
      <b/>
      <sz val="10"/>
      <color theme="0"/>
      <name val="Arial"/>
      <family val="2"/>
    </font>
    <font>
      <sz val="10"/>
      <color theme="0"/>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37">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0" fontId="2" fillId="0" borderId="0"/>
    <xf numFmtId="0" fontId="4" fillId="0" borderId="0">
      <alignment vertical="top"/>
    </xf>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164" fontId="5" fillId="0" borderId="0" applyFill="0" applyAlignment="0" applyProtection="0"/>
    <xf numFmtId="0" fontId="2" fillId="0" borderId="0"/>
    <xf numFmtId="0" fontId="2" fillId="0" borderId="0"/>
    <xf numFmtId="0" fontId="4" fillId="0" borderId="0">
      <alignment vertical="top"/>
    </xf>
    <xf numFmtId="43" fontId="4" fillId="0" borderId="0" applyFont="0" applyFill="0" applyBorder="0" applyAlignment="0" applyProtection="0">
      <alignment vertical="top"/>
    </xf>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xf numFmtId="165" fontId="6" fillId="0" borderId="0" applyFont="0" applyFill="0" applyBorder="0" applyAlignment="0" applyProtection="0"/>
    <xf numFmtId="0" fontId="13" fillId="0" borderId="0"/>
    <xf numFmtId="43"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6" fillId="0" borderId="0" xfId="32"/>
    <xf numFmtId="0" fontId="6" fillId="0" borderId="0" xfId="32" applyProtection="1"/>
    <xf numFmtId="10" fontId="8" fillId="0" borderId="11" xfId="32" applyNumberFormat="1" applyFont="1" applyFill="1" applyBorder="1" applyAlignment="1" applyProtection="1">
      <alignment horizontal="center"/>
    </xf>
    <xf numFmtId="0" fontId="9" fillId="0" borderId="11" xfId="32" applyFont="1" applyFill="1" applyBorder="1" applyAlignment="1" applyProtection="1">
      <alignment horizontal="center" vertical="center" wrapText="1"/>
    </xf>
    <xf numFmtId="0" fontId="9" fillId="0" borderId="11" xfId="32" applyFont="1" applyBorder="1" applyAlignment="1" applyProtection="1">
      <alignment horizontal="center"/>
    </xf>
    <xf numFmtId="0" fontId="9" fillId="0" borderId="0" xfId="32" applyFont="1" applyAlignment="1" applyProtection="1">
      <alignment horizontal="center"/>
    </xf>
    <xf numFmtId="0" fontId="11" fillId="0" borderId="16" xfId="32" applyFont="1" applyBorder="1" applyAlignment="1" applyProtection="1">
      <alignment horizontal="center" vertical="top"/>
    </xf>
    <xf numFmtId="0" fontId="11" fillId="0" borderId="17" xfId="32" applyFont="1" applyBorder="1" applyAlignment="1" applyProtection="1">
      <alignment horizontal="center" vertical="top"/>
    </xf>
    <xf numFmtId="0" fontId="9" fillId="0" borderId="30" xfId="32" applyFont="1" applyFill="1" applyBorder="1" applyAlignment="1" applyProtection="1">
      <alignment horizontal="center" vertical="center" wrapText="1"/>
    </xf>
    <xf numFmtId="0" fontId="9" fillId="0" borderId="31" xfId="32" applyFont="1" applyBorder="1" applyAlignment="1" applyProtection="1">
      <alignment horizontal="center" vertical="center" wrapText="1"/>
    </xf>
    <xf numFmtId="0" fontId="2" fillId="0" borderId="22" xfId="32" applyFont="1" applyFill="1" applyBorder="1" applyAlignment="1" applyProtection="1">
      <alignment horizontal="center" vertical="center" wrapText="1"/>
    </xf>
    <xf numFmtId="0" fontId="6" fillId="0" borderId="32" xfId="32" applyBorder="1" applyAlignment="1" applyProtection="1">
      <alignment horizontal="center" vertical="center" wrapText="1"/>
    </xf>
    <xf numFmtId="0" fontId="2" fillId="0" borderId="11" xfId="32" applyFont="1" applyBorder="1" applyAlignment="1" applyProtection="1">
      <alignment horizontal="center"/>
    </xf>
    <xf numFmtId="0" fontId="2" fillId="0" borderId="15" xfId="32" applyFont="1" applyBorder="1" applyAlignment="1" applyProtection="1">
      <alignment horizontal="center" vertical="center" wrapText="1"/>
    </xf>
    <xf numFmtId="0" fontId="6" fillId="0" borderId="15" xfId="32" applyBorder="1" applyAlignment="1" applyProtection="1">
      <alignment horizontal="center" vertical="center" wrapText="1"/>
    </xf>
    <xf numFmtId="0" fontId="6" fillId="0" borderId="15" xfId="32" applyBorder="1" applyAlignment="1" applyProtection="1">
      <alignment horizontal="center" vertical="center"/>
    </xf>
    <xf numFmtId="2" fontId="6" fillId="0" borderId="0" xfId="32" applyNumberFormat="1"/>
    <xf numFmtId="4" fontId="9" fillId="0" borderId="4" xfId="32" applyNumberFormat="1" applyFont="1" applyFill="1" applyBorder="1" applyAlignment="1" applyProtection="1">
      <alignment horizontal="center" wrapText="1"/>
    </xf>
    <xf numFmtId="0" fontId="9" fillId="0" borderId="4" xfId="32" applyFont="1" applyBorder="1" applyAlignment="1" applyProtection="1">
      <alignment horizontal="center"/>
    </xf>
    <xf numFmtId="0" fontId="9" fillId="0" borderId="1" xfId="32" applyFont="1" applyBorder="1" applyAlignment="1" applyProtection="1">
      <alignment horizontal="center"/>
    </xf>
    <xf numFmtId="0" fontId="6" fillId="0" borderId="19" xfId="32" applyFill="1" applyBorder="1" applyProtection="1"/>
    <xf numFmtId="0" fontId="12" fillId="0" borderId="0" xfId="32" applyFont="1" applyAlignment="1" applyProtection="1"/>
    <xf numFmtId="0" fontId="2" fillId="0" borderId="0" xfId="32" applyFont="1"/>
    <xf numFmtId="0" fontId="2" fillId="0" borderId="0" xfId="32" applyFont="1" applyProtection="1"/>
    <xf numFmtId="4" fontId="15" fillId="0" borderId="4" xfId="32" applyNumberFormat="1" applyFont="1" applyFill="1" applyBorder="1" applyAlignment="1" applyProtection="1">
      <alignment horizontal="center" wrapText="1"/>
    </xf>
    <xf numFmtId="0" fontId="15" fillId="0" borderId="4" xfId="32" applyFont="1" applyFill="1" applyBorder="1" applyAlignment="1" applyProtection="1">
      <alignment horizontal="center"/>
    </xf>
    <xf numFmtId="4" fontId="15" fillId="0" borderId="11" xfId="32" applyNumberFormat="1" applyFont="1" applyFill="1" applyBorder="1" applyAlignment="1" applyProtection="1">
      <alignment horizontal="center" vertical="center"/>
    </xf>
    <xf numFmtId="10" fontId="16" fillId="0" borderId="22" xfId="32" applyNumberFormat="1" applyFont="1" applyFill="1" applyBorder="1" applyAlignment="1" applyProtection="1">
      <alignment horizontal="center" vertical="center"/>
    </xf>
    <xf numFmtId="10" fontId="16" fillId="0" borderId="24" xfId="32" applyNumberFormat="1" applyFont="1" applyFill="1" applyBorder="1" applyAlignment="1" applyProtection="1">
      <alignment horizontal="center" vertical="center"/>
    </xf>
    <xf numFmtId="10" fontId="16" fillId="0" borderId="11" xfId="32" applyNumberFormat="1" applyFont="1" applyFill="1" applyBorder="1" applyAlignment="1" applyProtection="1">
      <alignment horizontal="center" vertical="center"/>
    </xf>
    <xf numFmtId="10" fontId="16" fillId="0" borderId="23" xfId="32" applyNumberFormat="1" applyFont="1" applyFill="1" applyBorder="1" applyAlignment="1" applyProtection="1">
      <alignment horizontal="center" vertical="center"/>
    </xf>
    <xf numFmtId="10" fontId="16" fillId="0" borderId="11" xfId="32" applyNumberFormat="1" applyFont="1" applyFill="1" applyBorder="1" applyAlignment="1" applyProtection="1">
      <alignment horizontal="center" vertical="center" wrapText="1"/>
    </xf>
    <xf numFmtId="10" fontId="16" fillId="0" borderId="23" xfId="32" applyNumberFormat="1" applyFont="1" applyFill="1" applyBorder="1" applyAlignment="1" applyProtection="1">
      <alignment horizontal="center" vertical="center" wrapText="1"/>
    </xf>
    <xf numFmtId="4" fontId="15" fillId="0" borderId="22" xfId="32" applyNumberFormat="1" applyFont="1" applyFill="1" applyBorder="1" applyAlignment="1" applyProtection="1">
      <alignment horizontal="center" vertical="center"/>
    </xf>
    <xf numFmtId="4" fontId="15" fillId="0" borderId="28" xfId="32" applyNumberFormat="1" applyFont="1" applyFill="1" applyBorder="1" applyAlignment="1" applyProtection="1">
      <alignment horizontal="center" vertical="center"/>
    </xf>
    <xf numFmtId="2" fontId="15" fillId="0" borderId="27" xfId="32" applyNumberFormat="1" applyFont="1" applyFill="1" applyBorder="1" applyAlignment="1" applyProtection="1">
      <alignment horizontal="center" vertical="center"/>
    </xf>
    <xf numFmtId="2" fontId="15" fillId="0" borderId="26" xfId="32" applyNumberFormat="1" applyFont="1" applyFill="1" applyBorder="1" applyAlignment="1" applyProtection="1">
      <alignment horizontal="center" vertical="center"/>
    </xf>
    <xf numFmtId="10" fontId="2" fillId="2" borderId="11" xfId="32" applyNumberFormat="1" applyFont="1" applyFill="1" applyBorder="1" applyAlignment="1" applyProtection="1">
      <alignment horizontal="center" vertical="center"/>
      <protection locked="0"/>
    </xf>
    <xf numFmtId="10" fontId="2" fillId="2" borderId="11" xfId="32" applyNumberFormat="1" applyFont="1" applyFill="1" applyBorder="1" applyAlignment="1" applyProtection="1">
      <alignment horizontal="center" vertical="center"/>
    </xf>
    <xf numFmtId="10" fontId="2" fillId="2" borderId="22" xfId="32" applyNumberFormat="1" applyFont="1" applyFill="1" applyBorder="1" applyAlignment="1" applyProtection="1">
      <alignment horizontal="center" vertical="center"/>
    </xf>
    <xf numFmtId="10" fontId="14" fillId="2" borderId="29" xfId="32" applyNumberFormat="1" applyFont="1" applyFill="1" applyBorder="1" applyAlignment="1" applyProtection="1">
      <alignment horizontal="center" vertical="center"/>
    </xf>
    <xf numFmtId="166" fontId="2" fillId="2" borderId="11" xfId="36" applyNumberFormat="1" applyFont="1" applyFill="1" applyBorder="1" applyAlignment="1" applyProtection="1">
      <alignment horizontal="center" vertical="center"/>
      <protection locked="0"/>
    </xf>
    <xf numFmtId="0" fontId="15" fillId="0" borderId="5" xfId="32" applyFont="1" applyFill="1" applyBorder="1" applyAlignment="1" applyProtection="1">
      <alignment horizontal="center"/>
    </xf>
    <xf numFmtId="0" fontId="2" fillId="2" borderId="20" xfId="32" applyFont="1" applyFill="1" applyBorder="1" applyAlignment="1" applyProtection="1">
      <alignment horizontal="left"/>
      <protection locked="0"/>
    </xf>
    <xf numFmtId="0" fontId="6" fillId="2" borderId="20" xfId="32" applyFill="1" applyBorder="1" applyAlignment="1" applyProtection="1">
      <alignment horizontal="left"/>
      <protection locked="0"/>
    </xf>
    <xf numFmtId="0" fontId="6" fillId="2" borderId="21" xfId="32" applyFill="1" applyBorder="1" applyAlignment="1" applyProtection="1">
      <alignment horizontal="left"/>
      <protection locked="0"/>
    </xf>
    <xf numFmtId="0" fontId="11" fillId="0" borderId="13" xfId="32" applyFont="1" applyBorder="1" applyAlignment="1" applyProtection="1">
      <alignment horizontal="center" vertical="top"/>
    </xf>
    <xf numFmtId="0" fontId="11" fillId="0" borderId="14" xfId="32" applyFont="1" applyBorder="1" applyAlignment="1" applyProtection="1">
      <alignment horizontal="center" vertical="top"/>
    </xf>
    <xf numFmtId="0" fontId="11" fillId="0" borderId="12" xfId="32" applyFont="1" applyBorder="1" applyAlignment="1" applyProtection="1">
      <alignment horizontal="center" vertical="top"/>
    </xf>
    <xf numFmtId="0" fontId="12" fillId="0" borderId="0" xfId="32" applyFont="1" applyAlignment="1" applyProtection="1">
      <alignment horizontal="center"/>
    </xf>
    <xf numFmtId="0" fontId="2" fillId="2" borderId="13" xfId="32" applyFont="1" applyFill="1" applyBorder="1" applyAlignment="1" applyProtection="1">
      <alignment horizontal="right" wrapText="1"/>
      <protection locked="0"/>
    </xf>
    <xf numFmtId="0" fontId="6" fillId="2" borderId="14" xfId="32" applyFill="1" applyBorder="1" applyAlignment="1" applyProtection="1">
      <alignment horizontal="right" wrapText="1"/>
      <protection locked="0"/>
    </xf>
    <xf numFmtId="0" fontId="6" fillId="2" borderId="12" xfId="32" applyFill="1" applyBorder="1" applyAlignment="1" applyProtection="1">
      <alignment horizontal="right" wrapText="1"/>
      <protection locked="0"/>
    </xf>
    <xf numFmtId="10" fontId="6" fillId="2" borderId="20" xfId="32" applyNumberFormat="1" applyFill="1" applyBorder="1" applyAlignment="1" applyProtection="1">
      <alignment horizontal="center"/>
      <protection locked="0"/>
    </xf>
    <xf numFmtId="10" fontId="6" fillId="2" borderId="21" xfId="32" applyNumberFormat="1" applyFill="1" applyBorder="1" applyAlignment="1" applyProtection="1">
      <alignment horizontal="center"/>
      <protection locked="0"/>
    </xf>
    <xf numFmtId="0" fontId="10" fillId="0" borderId="11" xfId="32" applyFont="1" applyBorder="1" applyAlignment="1" applyProtection="1">
      <alignment horizontal="left" vertical="top" wrapText="1"/>
    </xf>
    <xf numFmtId="0" fontId="6" fillId="0" borderId="19" xfId="32" applyFill="1" applyBorder="1" applyAlignment="1" applyProtection="1">
      <alignment horizontal="left"/>
    </xf>
    <xf numFmtId="0" fontId="6" fillId="0" borderId="20" xfId="32" applyFill="1" applyBorder="1" applyAlignment="1" applyProtection="1">
      <alignment horizontal="left"/>
    </xf>
    <xf numFmtId="165" fontId="9" fillId="2" borderId="19" xfId="33" applyFont="1" applyFill="1" applyBorder="1" applyAlignment="1" applyProtection="1">
      <alignment horizontal="left"/>
      <protection locked="0"/>
    </xf>
    <xf numFmtId="165" fontId="9" fillId="2" borderId="20" xfId="33" applyFont="1" applyFill="1" applyBorder="1" applyAlignment="1" applyProtection="1">
      <alignment horizontal="left"/>
      <protection locked="0"/>
    </xf>
    <xf numFmtId="165" fontId="9" fillId="2" borderId="21" xfId="33" applyFont="1" applyFill="1" applyBorder="1" applyAlignment="1" applyProtection="1">
      <alignment horizontal="left"/>
      <protection locked="0"/>
    </xf>
    <xf numFmtId="0" fontId="6" fillId="0" borderId="6" xfId="32" applyFill="1" applyBorder="1" applyAlignment="1" applyProtection="1">
      <alignment horizontal="left" wrapText="1"/>
    </xf>
    <xf numFmtId="0" fontId="6" fillId="0" borderId="2" xfId="32" applyFill="1" applyBorder="1" applyAlignment="1" applyProtection="1">
      <alignment horizontal="left" wrapText="1"/>
    </xf>
    <xf numFmtId="0" fontId="6" fillId="0" borderId="3" xfId="32" applyFill="1" applyBorder="1" applyAlignment="1" applyProtection="1">
      <alignment horizontal="left" wrapText="1"/>
    </xf>
    <xf numFmtId="0" fontId="2" fillId="2" borderId="17" xfId="32" applyFont="1" applyFill="1" applyBorder="1" applyAlignment="1" applyProtection="1">
      <alignment horizontal="left" vertical="center" wrapText="1"/>
      <protection locked="0"/>
    </xf>
    <xf numFmtId="0" fontId="2" fillId="2" borderId="16" xfId="32" applyFont="1" applyFill="1" applyBorder="1" applyAlignment="1" applyProtection="1">
      <alignment horizontal="left" vertical="center" wrapText="1"/>
      <protection locked="0"/>
    </xf>
    <xf numFmtId="0" fontId="2" fillId="2" borderId="18" xfId="32" applyFont="1" applyFill="1" applyBorder="1" applyAlignment="1" applyProtection="1">
      <alignment horizontal="left" vertical="center" wrapText="1"/>
      <protection locked="0"/>
    </xf>
    <xf numFmtId="0" fontId="2" fillId="2" borderId="7" xfId="32" applyFont="1" applyFill="1" applyBorder="1" applyAlignment="1" applyProtection="1">
      <alignment horizontal="left" vertical="center" wrapText="1"/>
      <protection locked="0"/>
    </xf>
    <xf numFmtId="0" fontId="2" fillId="2" borderId="10" xfId="32" applyFont="1" applyFill="1" applyBorder="1" applyAlignment="1" applyProtection="1">
      <alignment horizontal="left" vertical="center" wrapText="1"/>
      <protection locked="0"/>
    </xf>
    <xf numFmtId="0" fontId="2" fillId="2" borderId="25" xfId="32" applyFont="1" applyFill="1" applyBorder="1" applyAlignment="1" applyProtection="1">
      <alignment horizontal="left" vertical="center" wrapText="1"/>
      <protection locked="0"/>
    </xf>
    <xf numFmtId="10" fontId="6" fillId="2" borderId="4" xfId="32" applyNumberFormat="1" applyFill="1" applyBorder="1" applyAlignment="1" applyProtection="1">
      <alignment horizontal="center"/>
      <protection locked="0"/>
    </xf>
    <xf numFmtId="10" fontId="6" fillId="2" borderId="5" xfId="32" applyNumberFormat="1" applyFill="1" applyBorder="1" applyAlignment="1" applyProtection="1">
      <alignment horizontal="center"/>
      <protection locked="0"/>
    </xf>
    <xf numFmtId="0" fontId="6" fillId="0" borderId="6" xfId="32" applyBorder="1" applyAlignment="1" applyProtection="1">
      <alignment horizontal="left"/>
    </xf>
    <xf numFmtId="0" fontId="6" fillId="0" borderId="2" xfId="32" applyBorder="1" applyAlignment="1" applyProtection="1">
      <alignment horizontal="left"/>
    </xf>
    <xf numFmtId="0" fontId="6" fillId="0" borderId="9" xfId="32" applyBorder="1" applyAlignment="1" applyProtection="1">
      <alignment horizontal="left"/>
    </xf>
    <xf numFmtId="0" fontId="6" fillId="0" borderId="32" xfId="32" applyFill="1" applyBorder="1" applyAlignment="1" applyProtection="1">
      <alignment horizontal="left" vertical="center"/>
    </xf>
    <xf numFmtId="0" fontId="6" fillId="0" borderId="8" xfId="32" applyFill="1" applyBorder="1" applyAlignment="1" applyProtection="1">
      <alignment horizontal="left" vertical="center"/>
    </xf>
    <xf numFmtId="0" fontId="2" fillId="0" borderId="0" xfId="32" applyFont="1" applyAlignment="1" applyProtection="1">
      <alignment horizontal="center"/>
    </xf>
    <xf numFmtId="0" fontId="6" fillId="0" borderId="0" xfId="32" applyAlignment="1" applyProtection="1">
      <alignment horizontal="center"/>
    </xf>
    <xf numFmtId="0" fontId="7" fillId="0" borderId="0" xfId="32" applyFont="1" applyAlignment="1" applyProtection="1">
      <alignment horizontal="center"/>
    </xf>
    <xf numFmtId="0" fontId="6" fillId="0" borderId="11" xfId="32" applyBorder="1" applyAlignment="1" applyProtection="1">
      <alignment horizontal="right"/>
    </xf>
  </cellXfs>
  <cellStyles count="37">
    <cellStyle name="Excel Built-in Normal 2" xfId="34"/>
    <cellStyle name="Moeda 2" xfId="2"/>
    <cellStyle name="Moeda 2 2" xfId="6"/>
    <cellStyle name="Moeda 2 2 2" xfId="27"/>
    <cellStyle name="Moeda 2 3" xfId="23"/>
    <cellStyle name="Moeda 3" xfId="4"/>
    <cellStyle name="Moeda 3 2" xfId="25"/>
    <cellStyle name="Moeda 4" xfId="11"/>
    <cellStyle name="Moeda 5" xfId="21"/>
    <cellStyle name="Moeda 6" xfId="29"/>
    <cellStyle name="Moeda 7" xfId="31"/>
    <cellStyle name="Moeda 8" xfId="33"/>
    <cellStyle name="Normal" xfId="0" builtinId="0"/>
    <cellStyle name="Normal 2" xfId="7"/>
    <cellStyle name="Normal 2 2" xfId="12"/>
    <cellStyle name="Normal 3" xfId="8"/>
    <cellStyle name="Normal 3 2" xfId="19"/>
    <cellStyle name="Normal 4" xfId="13"/>
    <cellStyle name="Normal 5" xfId="15"/>
    <cellStyle name="Normal 6" xfId="9"/>
    <cellStyle name="Normal 7" xfId="16"/>
    <cellStyle name="Normal 8" xfId="17"/>
    <cellStyle name="Normal 9" xfId="32"/>
    <cellStyle name="Porcentagem" xfId="36" builtinId="5"/>
    <cellStyle name="Vírgula 2" xfId="1"/>
    <cellStyle name="Vírgula 2 2" xfId="5"/>
    <cellStyle name="Vírgula 2 2 2" xfId="26"/>
    <cellStyle name="Vírgula 2 3" xfId="14"/>
    <cellStyle name="Vírgula 2 4" xfId="22"/>
    <cellStyle name="Vírgula 3" xfId="3"/>
    <cellStyle name="Vírgula 3 2" xfId="18"/>
    <cellStyle name="Vírgula 3 3" xfId="24"/>
    <cellStyle name="Vírgula 4" xfId="10"/>
    <cellStyle name="Vírgula 5" xfId="20"/>
    <cellStyle name="Vírgula 6" xfId="28"/>
    <cellStyle name="Vírgula 7" xfId="30"/>
    <cellStyle name="Vírgula 8" xfId="35"/>
  </cellStyles>
  <dxfs count="3">
    <dxf>
      <font>
        <condense val="0"/>
        <extend val="0"/>
        <color indexed="17"/>
      </font>
    </dxf>
    <dxf>
      <font>
        <condense val="0"/>
        <extend val="0"/>
        <color indexed="10"/>
      </font>
    </dxf>
    <dxf>
      <font>
        <b/>
        <i val="0"/>
        <condense val="0"/>
        <extend val="0"/>
        <color indexed="9"/>
      </font>
      <fill>
        <patternFill>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1685925</xdr:colOff>
          <xdr:row>26</xdr:row>
          <xdr:rowOff>209550</xdr:rowOff>
        </xdr:from>
        <xdr:to>
          <xdr:col>5</xdr:col>
          <xdr:colOff>457200</xdr:colOff>
          <xdr:row>26</xdr:row>
          <xdr:rowOff>714375</xdr:rowOff>
        </xdr:to>
        <xdr:sp macro="" textlink="">
          <xdr:nvSpPr>
            <xdr:cNvPr id="23553" name="Object 1" hidden="1">
              <a:extLst>
                <a:ext uri="{63B3BB69-23CF-44E3-9099-C40C66FF867C}">
                  <a14:compatExt spid="_x0000_s23553"/>
                </a:ext>
              </a:extLst>
            </xdr:cNvPr>
            <xdr:cNvSpPr/>
          </xdr:nvSpPr>
          <xdr:spPr>
            <a:xfrm>
              <a:off x="0" y="0"/>
              <a:ext cx="0" cy="0"/>
            </a:xfrm>
            <a:prstGeom prst="rect">
              <a:avLst/>
            </a:prstGeom>
          </xdr:spPr>
        </xdr:sp>
        <xdr:clientData/>
      </xdr:twoCellAnchor>
    </mc:Choice>
    <mc:Fallback/>
  </mc:AlternateContent>
  <xdr:twoCellAnchor>
    <xdr:from>
      <xdr:col>1</xdr:col>
      <xdr:colOff>295275</xdr:colOff>
      <xdr:row>88</xdr:row>
      <xdr:rowOff>104775</xdr:rowOff>
    </xdr:from>
    <xdr:to>
      <xdr:col>2</xdr:col>
      <xdr:colOff>352425</xdr:colOff>
      <xdr:row>91</xdr:row>
      <xdr:rowOff>133350</xdr:rowOff>
    </xdr:to>
    <xdr:grpSp>
      <xdr:nvGrpSpPr>
        <xdr:cNvPr id="11" name="Group 3"/>
        <xdr:cNvGrpSpPr>
          <a:grpSpLocks/>
        </xdr:cNvGrpSpPr>
      </xdr:nvGrpSpPr>
      <xdr:grpSpPr bwMode="auto">
        <a:xfrm>
          <a:off x="904875" y="10153650"/>
          <a:ext cx="2238375" cy="514350"/>
          <a:chOff x="1725" y="5886"/>
          <a:chExt cx="3723" cy="1209"/>
        </a:xfrm>
      </xdr:grpSpPr>
      <xdr:sp macro="" textlink="">
        <xdr:nvSpPr>
          <xdr:cNvPr id="12" name="Text Box 4"/>
          <xdr:cNvSpPr txBox="1">
            <a:spLocks noChangeArrowheads="1"/>
          </xdr:cNvSpPr>
        </xdr:nvSpPr>
        <xdr:spPr bwMode="auto">
          <a:xfrm>
            <a:off x="1725" y="5886"/>
            <a:ext cx="3723" cy="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rtl="0"/>
            <a:r>
              <a:rPr lang="pt-BR" sz="1100" b="1" i="0" baseline="0">
                <a:effectLst/>
                <a:latin typeface="+mn-lt"/>
                <a:ea typeface="+mn-ea"/>
                <a:cs typeface="+mn-cs"/>
              </a:rPr>
              <a:t>VALDEMAR FERRUCI</a:t>
            </a:r>
            <a:endParaRPr lang="pt-BR" sz="1200">
              <a:effectLst/>
            </a:endParaRPr>
          </a:p>
          <a:p>
            <a:pPr algn="l" rtl="0">
              <a:defRPr sz="1000"/>
            </a:pPr>
            <a:r>
              <a:rPr lang="pt-BR" sz="1200" b="0" i="0" u="none" strike="noStrike" baseline="0">
                <a:solidFill>
                  <a:srgbClr val="000000"/>
                </a:solidFill>
                <a:latin typeface="Calibri"/>
              </a:rPr>
              <a:t>Superintendente SAEMAN</a:t>
            </a:r>
          </a:p>
          <a:p>
            <a:pPr algn="l" rtl="0">
              <a:defRPr sz="1000"/>
            </a:pPr>
            <a:endParaRPr lang="pt-BR"/>
          </a:p>
        </xdr:txBody>
      </xdr:sp>
    </xdr:grpSp>
    <xdr:clientData/>
  </xdr:twoCellAnchor>
  <xdr:twoCellAnchor>
    <xdr:from>
      <xdr:col>1</xdr:col>
      <xdr:colOff>1219200</xdr:colOff>
      <xdr:row>0</xdr:row>
      <xdr:rowOff>57150</xdr:rowOff>
    </xdr:from>
    <xdr:to>
      <xdr:col>5</xdr:col>
      <xdr:colOff>581025</xdr:colOff>
      <xdr:row>0</xdr:row>
      <xdr:rowOff>1285875</xdr:rowOff>
    </xdr:to>
    <xdr:pic>
      <xdr:nvPicPr>
        <xdr:cNvPr id="5" name="Imagem 4"/>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28800" y="57150"/>
          <a:ext cx="4352925" cy="122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665"/>
  <sheetViews>
    <sheetView showGridLines="0" tabSelected="1" view="pageBreakPreview" zoomScaleNormal="100" workbookViewId="0">
      <selection activeCell="D25" sqref="D25"/>
    </sheetView>
  </sheetViews>
  <sheetFormatPr defaultRowHeight="12.75"/>
  <cols>
    <col min="1" max="1" width="9.140625" style="1"/>
    <col min="2" max="2" width="32.7109375" style="1" customWidth="1"/>
    <col min="3" max="3" width="10.7109375" style="1" customWidth="1"/>
    <col min="4" max="5" width="15.7109375" style="1" customWidth="1"/>
    <col min="6" max="16384" width="9.140625" style="1"/>
  </cols>
  <sheetData>
    <row r="1" spans="2:10" ht="103.5" customHeight="1"/>
    <row r="2" spans="2:10" ht="19.5">
      <c r="B2" s="50" t="s">
        <v>44</v>
      </c>
      <c r="C2" s="50"/>
      <c r="D2" s="50"/>
      <c r="E2" s="50"/>
      <c r="F2" s="50"/>
      <c r="G2" s="50"/>
      <c r="H2" s="50"/>
      <c r="I2" s="22"/>
    </row>
    <row r="3" spans="2:10">
      <c r="B3" s="2"/>
      <c r="C3" s="2"/>
      <c r="D3" s="2"/>
      <c r="E3" s="2"/>
      <c r="F3" s="2"/>
      <c r="G3" s="2"/>
      <c r="H3" s="2"/>
    </row>
    <row r="4" spans="2:10">
      <c r="B4" s="76" t="s">
        <v>43</v>
      </c>
      <c r="C4" s="65" t="s">
        <v>48</v>
      </c>
      <c r="D4" s="66"/>
      <c r="E4" s="66"/>
      <c r="F4" s="66"/>
      <c r="G4" s="66"/>
      <c r="H4" s="67"/>
    </row>
    <row r="5" spans="2:10">
      <c r="B5" s="77"/>
      <c r="C5" s="68"/>
      <c r="D5" s="69"/>
      <c r="E5" s="69"/>
      <c r="F5" s="69"/>
      <c r="G5" s="69"/>
      <c r="H5" s="70"/>
    </row>
    <row r="6" spans="2:10" ht="13.5" thickBot="1">
      <c r="B6" s="21" t="s">
        <v>42</v>
      </c>
      <c r="C6" s="44" t="s">
        <v>49</v>
      </c>
      <c r="D6" s="45"/>
      <c r="E6" s="45"/>
      <c r="F6" s="45"/>
      <c r="G6" s="45"/>
      <c r="H6" s="46"/>
    </row>
    <row r="7" spans="2:10" ht="13.5" thickBot="1">
      <c r="B7" s="2"/>
      <c r="C7" s="2"/>
      <c r="D7" s="2"/>
      <c r="E7" s="2"/>
      <c r="F7" s="2"/>
      <c r="G7" s="2"/>
      <c r="H7" s="2"/>
    </row>
    <row r="8" spans="2:10">
      <c r="B8" s="73" t="s">
        <v>41</v>
      </c>
      <c r="C8" s="74"/>
      <c r="D8" s="74"/>
      <c r="E8" s="74"/>
      <c r="F8" s="74"/>
      <c r="G8" s="74"/>
      <c r="H8" s="75"/>
    </row>
    <row r="9" spans="2:10" ht="13.5" thickBot="1">
      <c r="B9" s="59" t="s">
        <v>7</v>
      </c>
      <c r="C9" s="60"/>
      <c r="D9" s="60"/>
      <c r="E9" s="60"/>
      <c r="F9" s="60"/>
      <c r="G9" s="60"/>
      <c r="H9" s="61"/>
    </row>
    <row r="10" spans="2:10" ht="13.5" thickBot="1">
      <c r="B10" s="2"/>
      <c r="C10" s="2"/>
      <c r="D10" s="2"/>
      <c r="E10" s="2"/>
      <c r="F10" s="2"/>
      <c r="G10" s="2"/>
      <c r="H10" s="2"/>
    </row>
    <row r="11" spans="2:10" ht="24.95" customHeight="1">
      <c r="B11" s="62" t="s">
        <v>40</v>
      </c>
      <c r="C11" s="63"/>
      <c r="D11" s="63"/>
      <c r="E11" s="63"/>
      <c r="F11" s="64"/>
      <c r="G11" s="71">
        <v>0.4</v>
      </c>
      <c r="H11" s="72"/>
    </row>
    <row r="12" spans="2:10" ht="13.5" thickBot="1">
      <c r="B12" s="57" t="s">
        <v>39</v>
      </c>
      <c r="C12" s="58"/>
      <c r="D12" s="58"/>
      <c r="E12" s="58"/>
      <c r="F12" s="58"/>
      <c r="G12" s="54">
        <v>0.04</v>
      </c>
      <c r="H12" s="55"/>
    </row>
    <row r="13" spans="2:10">
      <c r="B13" s="2"/>
      <c r="C13" s="2"/>
      <c r="D13" s="2"/>
      <c r="E13" s="2"/>
      <c r="F13" s="2"/>
      <c r="G13" s="2"/>
      <c r="H13" s="2"/>
    </row>
    <row r="14" spans="2:10" ht="13.5" thickBot="1">
      <c r="B14" s="2"/>
      <c r="C14" s="2"/>
      <c r="D14" s="2"/>
      <c r="E14" s="2"/>
      <c r="F14" s="2"/>
      <c r="G14" s="2"/>
      <c r="H14" s="2"/>
    </row>
    <row r="15" spans="2:10" ht="38.25">
      <c r="B15" s="20" t="s">
        <v>38</v>
      </c>
      <c r="C15" s="19" t="s">
        <v>37</v>
      </c>
      <c r="D15" s="18" t="s">
        <v>36</v>
      </c>
      <c r="E15" s="25" t="s">
        <v>35</v>
      </c>
      <c r="F15" s="26" t="s">
        <v>34</v>
      </c>
      <c r="G15" s="26" t="s">
        <v>33</v>
      </c>
      <c r="H15" s="43" t="s">
        <v>32</v>
      </c>
    </row>
    <row r="16" spans="2:10">
      <c r="B16" s="16" t="s">
        <v>31</v>
      </c>
      <c r="C16" s="13" t="s">
        <v>14</v>
      </c>
      <c r="D16" s="38">
        <v>0.02</v>
      </c>
      <c r="E16" s="27"/>
      <c r="F16" s="28"/>
      <c r="G16" s="28"/>
      <c r="H16" s="29"/>
      <c r="J16" s="17"/>
    </row>
    <row r="17" spans="2:10">
      <c r="B17" s="16" t="s">
        <v>30</v>
      </c>
      <c r="C17" s="13" t="s">
        <v>13</v>
      </c>
      <c r="D17" s="38">
        <v>1.5800000000000002E-2</v>
      </c>
      <c r="E17" s="27"/>
      <c r="F17" s="28"/>
      <c r="G17" s="28"/>
      <c r="H17" s="29"/>
    </row>
    <row r="18" spans="2:10">
      <c r="B18" s="16" t="s">
        <v>29</v>
      </c>
      <c r="C18" s="13" t="s">
        <v>12</v>
      </c>
      <c r="D18" s="38">
        <v>0.01</v>
      </c>
      <c r="E18" s="27"/>
      <c r="F18" s="28"/>
      <c r="G18" s="28"/>
      <c r="H18" s="29"/>
    </row>
    <row r="19" spans="2:10">
      <c r="B19" s="16" t="s">
        <v>28</v>
      </c>
      <c r="C19" s="13" t="s">
        <v>11</v>
      </c>
      <c r="D19" s="38">
        <v>0.01</v>
      </c>
      <c r="E19" s="27"/>
      <c r="F19" s="28"/>
      <c r="G19" s="28"/>
      <c r="H19" s="29"/>
    </row>
    <row r="20" spans="2:10">
      <c r="B20" s="16" t="s">
        <v>27</v>
      </c>
      <c r="C20" s="13" t="s">
        <v>1</v>
      </c>
      <c r="D20" s="38">
        <v>6.8000000000000005E-2</v>
      </c>
      <c r="E20" s="27"/>
      <c r="F20" s="28"/>
      <c r="G20" s="28"/>
      <c r="H20" s="29"/>
    </row>
    <row r="21" spans="2:10" ht="30" customHeight="1">
      <c r="B21" s="15" t="s">
        <v>26</v>
      </c>
      <c r="C21" s="13" t="s">
        <v>25</v>
      </c>
      <c r="D21" s="38">
        <v>3.6499999999999998E-2</v>
      </c>
      <c r="E21" s="27"/>
      <c r="F21" s="30"/>
      <c r="G21" s="30"/>
      <c r="H21" s="31"/>
    </row>
    <row r="22" spans="2:10" ht="30" customHeight="1">
      <c r="B22" s="15" t="s">
        <v>24</v>
      </c>
      <c r="C22" s="13" t="s">
        <v>23</v>
      </c>
      <c r="D22" s="39">
        <v>1.6E-2</v>
      </c>
      <c r="E22" s="27"/>
      <c r="F22" s="30"/>
      <c r="G22" s="30"/>
      <c r="H22" s="31"/>
    </row>
    <row r="23" spans="2:10" ht="38.25">
      <c r="B23" s="14" t="s">
        <v>22</v>
      </c>
      <c r="C23" s="13" t="s">
        <v>21</v>
      </c>
      <c r="D23" s="42">
        <v>4.4999999999999998E-2</v>
      </c>
      <c r="E23" s="27"/>
      <c r="F23" s="32"/>
      <c r="G23" s="32"/>
      <c r="H23" s="33"/>
    </row>
    <row r="24" spans="2:10" ht="30" customHeight="1" thickBot="1">
      <c r="B24" s="12" t="s">
        <v>20</v>
      </c>
      <c r="C24" s="11" t="s">
        <v>10</v>
      </c>
      <c r="D24" s="40">
        <v>0.19059999999999999</v>
      </c>
      <c r="E24" s="34"/>
      <c r="F24" s="28"/>
      <c r="G24" s="28"/>
      <c r="H24" s="29"/>
    </row>
    <row r="25" spans="2:10" ht="39.950000000000003" customHeight="1" thickBot="1">
      <c r="B25" s="10" t="s">
        <v>45</v>
      </c>
      <c r="C25" s="9" t="s">
        <v>19</v>
      </c>
      <c r="D25" s="41">
        <v>0.25</v>
      </c>
      <c r="E25" s="35"/>
      <c r="F25" s="36"/>
      <c r="G25" s="36"/>
      <c r="H25" s="37"/>
      <c r="J25" s="23" t="s">
        <v>46</v>
      </c>
    </row>
    <row r="26" spans="2:10">
      <c r="B26" s="2"/>
      <c r="C26" s="2"/>
      <c r="D26" s="2"/>
      <c r="E26" s="2"/>
      <c r="F26" s="2"/>
      <c r="G26" s="2"/>
      <c r="H26" s="2"/>
    </row>
    <row r="27" spans="2:10" ht="57.75" customHeight="1">
      <c r="B27" s="47" t="s">
        <v>18</v>
      </c>
      <c r="C27" s="48"/>
      <c r="D27" s="48"/>
      <c r="E27" s="48"/>
      <c r="F27" s="48"/>
      <c r="G27" s="48"/>
      <c r="H27" s="49"/>
    </row>
    <row r="28" spans="2:10" ht="20.100000000000001" customHeight="1">
      <c r="B28" s="8"/>
      <c r="C28" s="7"/>
      <c r="D28" s="7"/>
      <c r="E28" s="7"/>
      <c r="F28" s="7"/>
      <c r="G28" s="7"/>
      <c r="H28" s="7"/>
    </row>
    <row r="29" spans="2:10" ht="50.1" customHeight="1">
      <c r="B29" s="56" t="str">
        <f>CONCATENATE("Declaro para os devidos fins que, conforme legislação tributária municipal, a base de cálculo para ",B9,", é de ",G11*100,"%, com a respectiva alíquota de ",G12*100,"%.")</f>
        <v>Declaro para os devidos fins que, conforme legislação tributária municipal, a base de cálculo para Construção de Redes de Abastecimento de Água, Coleta de Esgoto, é de 40%, com a respectiva alíquota de 4%.</v>
      </c>
      <c r="C29" s="56"/>
      <c r="D29" s="56"/>
      <c r="E29" s="56"/>
      <c r="F29" s="56"/>
      <c r="G29" s="56"/>
      <c r="H29" s="56"/>
    </row>
    <row r="30" spans="2:10">
      <c r="B30" s="2"/>
      <c r="C30" s="2"/>
      <c r="D30" s="2"/>
      <c r="E30" s="2"/>
      <c r="F30" s="2"/>
      <c r="G30" s="2"/>
      <c r="H30" s="2"/>
    </row>
    <row r="31" spans="2:10" hidden="1">
      <c r="B31" s="2"/>
      <c r="C31" s="2"/>
      <c r="D31" s="2"/>
      <c r="E31" s="2"/>
      <c r="F31" s="6" t="s">
        <v>17</v>
      </c>
      <c r="G31" s="6" t="s">
        <v>16</v>
      </c>
      <c r="H31" s="6" t="s">
        <v>15</v>
      </c>
    </row>
    <row r="32" spans="2:10" hidden="1">
      <c r="B32" s="2" t="s">
        <v>9</v>
      </c>
      <c r="C32" s="5" t="s">
        <v>14</v>
      </c>
      <c r="D32" s="2" t="str">
        <f t="shared" ref="D32:D73" si="0">CONCATENATE(B32,"-",C32)</f>
        <v>Construção e Reforma de Edifícios-AC</v>
      </c>
      <c r="E32" s="2"/>
      <c r="F32" s="3">
        <v>0.03</v>
      </c>
      <c r="G32" s="3">
        <v>0.04</v>
      </c>
      <c r="H32" s="3">
        <v>5.5E-2</v>
      </c>
    </row>
    <row r="33" spans="2:8" hidden="1">
      <c r="B33" s="2" t="str">
        <f>B32</f>
        <v>Construção e Reforma de Edifícios</v>
      </c>
      <c r="C33" s="5" t="s">
        <v>13</v>
      </c>
      <c r="D33" s="2" t="str">
        <f t="shared" si="0"/>
        <v>Construção e Reforma de Edifícios-SG</v>
      </c>
      <c r="E33" s="2"/>
      <c r="F33" s="3">
        <v>8.0000000000000002E-3</v>
      </c>
      <c r="G33" s="3">
        <v>8.0000000000000002E-3</v>
      </c>
      <c r="H33" s="3">
        <v>0.01</v>
      </c>
    </row>
    <row r="34" spans="2:8" hidden="1">
      <c r="B34" s="2" t="str">
        <f>B33</f>
        <v>Construção e Reforma de Edifícios</v>
      </c>
      <c r="C34" s="5" t="s">
        <v>12</v>
      </c>
      <c r="D34" s="2" t="str">
        <f t="shared" si="0"/>
        <v>Construção e Reforma de Edifícios-R</v>
      </c>
      <c r="E34" s="2"/>
      <c r="F34" s="3">
        <v>9.7000000000000003E-3</v>
      </c>
      <c r="G34" s="3">
        <v>1.2699999999999999E-2</v>
      </c>
      <c r="H34" s="3">
        <v>1.2699999999999999E-2</v>
      </c>
    </row>
    <row r="35" spans="2:8" hidden="1">
      <c r="B35" s="2" t="str">
        <f>B34</f>
        <v>Construção e Reforma de Edifícios</v>
      </c>
      <c r="C35" s="5" t="s">
        <v>11</v>
      </c>
      <c r="D35" s="2" t="str">
        <f t="shared" si="0"/>
        <v>Construção e Reforma de Edifícios-DF</v>
      </c>
      <c r="E35" s="2"/>
      <c r="F35" s="3">
        <v>5.8999999999999999E-3</v>
      </c>
      <c r="G35" s="3">
        <v>1.23E-2</v>
      </c>
      <c r="H35" s="3">
        <v>1.3899999999999999E-2</v>
      </c>
    </row>
    <row r="36" spans="2:8" hidden="1">
      <c r="B36" s="2" t="str">
        <f>B35</f>
        <v>Construção e Reforma de Edifícios</v>
      </c>
      <c r="C36" s="5" t="s">
        <v>1</v>
      </c>
      <c r="D36" s="2" t="str">
        <f t="shared" si="0"/>
        <v>Construção e Reforma de Edifícios-L</v>
      </c>
      <c r="E36" s="2"/>
      <c r="F36" s="3">
        <v>6.1600000000000002E-2</v>
      </c>
      <c r="G36" s="3">
        <v>7.400000000000001E-2</v>
      </c>
      <c r="H36" s="3">
        <v>8.9600000000000013E-2</v>
      </c>
    </row>
    <row r="37" spans="2:8" hidden="1">
      <c r="B37" s="2" t="str">
        <f>B36</f>
        <v>Construção e Reforma de Edifícios</v>
      </c>
      <c r="C37" s="4" t="s">
        <v>10</v>
      </c>
      <c r="D37" s="2" t="str">
        <f t="shared" si="0"/>
        <v>Construção e Reforma de Edifícios-BDI PAD</v>
      </c>
      <c r="E37" s="2"/>
      <c r="F37" s="3">
        <v>0.2034</v>
      </c>
      <c r="G37" s="3">
        <v>0.22120000000000001</v>
      </c>
      <c r="H37" s="3">
        <v>0.25</v>
      </c>
    </row>
    <row r="38" spans="2:8" hidden="1">
      <c r="B38" s="2" t="s">
        <v>8</v>
      </c>
      <c r="C38" s="5" t="s">
        <v>14</v>
      </c>
      <c r="D38" s="2" t="str">
        <f t="shared" si="0"/>
        <v>Construção de Praças Urbanas, Rodovias, Ferrovias e recapeamento e pavimentação de vias urbanas-AC</v>
      </c>
      <c r="E38" s="2"/>
      <c r="F38" s="3">
        <v>3.7999999999999999E-2</v>
      </c>
      <c r="G38" s="3">
        <v>4.0099999999999997E-2</v>
      </c>
      <c r="H38" s="3">
        <v>4.6699999999999998E-2</v>
      </c>
    </row>
    <row r="39" spans="2:8" hidden="1">
      <c r="B39" s="2" t="s">
        <v>8</v>
      </c>
      <c r="C39" s="5" t="s">
        <v>13</v>
      </c>
      <c r="D39" s="2" t="str">
        <f t="shared" si="0"/>
        <v>Construção de Praças Urbanas, Rodovias, Ferrovias e recapeamento e pavimentação de vias urbanas-SG</v>
      </c>
      <c r="E39" s="2"/>
      <c r="F39" s="3">
        <v>3.2000000000000002E-3</v>
      </c>
      <c r="G39" s="3">
        <v>4.0000000000000001E-3</v>
      </c>
      <c r="H39" s="3">
        <v>7.4000000000000003E-3</v>
      </c>
    </row>
    <row r="40" spans="2:8" hidden="1">
      <c r="B40" s="2" t="s">
        <v>8</v>
      </c>
      <c r="C40" s="5" t="s">
        <v>12</v>
      </c>
      <c r="D40" s="2" t="str">
        <f t="shared" si="0"/>
        <v>Construção de Praças Urbanas, Rodovias, Ferrovias e recapeamento e pavimentação de vias urbanas-R</v>
      </c>
      <c r="E40" s="2"/>
      <c r="F40" s="3">
        <v>5.0000000000000001E-3</v>
      </c>
      <c r="G40" s="3">
        <v>5.6000000000000008E-3</v>
      </c>
      <c r="H40" s="3">
        <v>9.7000000000000003E-3</v>
      </c>
    </row>
    <row r="41" spans="2:8" hidden="1">
      <c r="B41" s="2" t="s">
        <v>8</v>
      </c>
      <c r="C41" s="5" t="s">
        <v>11</v>
      </c>
      <c r="D41" s="2" t="str">
        <f t="shared" si="0"/>
        <v>Construção de Praças Urbanas, Rodovias, Ferrovias e recapeamento e pavimentação de vias urbanas-DF</v>
      </c>
      <c r="E41" s="2"/>
      <c r="F41" s="3">
        <v>1.0200000000000001E-2</v>
      </c>
      <c r="G41" s="3">
        <v>1.11E-2</v>
      </c>
      <c r="H41" s="3">
        <v>1.21E-2</v>
      </c>
    </row>
    <row r="42" spans="2:8" hidden="1">
      <c r="B42" s="2" t="s">
        <v>8</v>
      </c>
      <c r="C42" s="5" t="s">
        <v>1</v>
      </c>
      <c r="D42" s="2" t="str">
        <f t="shared" si="0"/>
        <v>Construção de Praças Urbanas, Rodovias, Ferrovias e recapeamento e pavimentação de vias urbanas-L</v>
      </c>
      <c r="E42" s="2"/>
      <c r="F42" s="3">
        <v>6.6400000000000001E-2</v>
      </c>
      <c r="G42" s="3">
        <v>7.2999999999999995E-2</v>
      </c>
      <c r="H42" s="3">
        <v>8.6899999999999991E-2</v>
      </c>
    </row>
    <row r="43" spans="2:8" hidden="1">
      <c r="B43" s="2" t="s">
        <v>8</v>
      </c>
      <c r="C43" s="4" t="s">
        <v>10</v>
      </c>
      <c r="D43" s="2" t="str">
        <f t="shared" si="0"/>
        <v>Construção de Praças Urbanas, Rodovias, Ferrovias e recapeamento e pavimentação de vias urbanas-BDI PAD</v>
      </c>
      <c r="E43" s="2"/>
      <c r="F43" s="3">
        <v>0.19600000000000001</v>
      </c>
      <c r="G43" s="3">
        <v>0.2097</v>
      </c>
      <c r="H43" s="3">
        <v>0.24230000000000002</v>
      </c>
    </row>
    <row r="44" spans="2:8" hidden="1">
      <c r="B44" s="2" t="s">
        <v>7</v>
      </c>
      <c r="C44" s="5" t="s">
        <v>14</v>
      </c>
      <c r="D44" s="2" t="str">
        <f t="shared" si="0"/>
        <v>Construção de Redes de Abastecimento de Água, Coleta de Esgoto-AC</v>
      </c>
      <c r="E44" s="2"/>
      <c r="F44" s="3">
        <v>3.4300000000000004E-2</v>
      </c>
      <c r="G44" s="3">
        <v>4.9299999999999997E-2</v>
      </c>
      <c r="H44" s="3">
        <v>6.7099999999999993E-2</v>
      </c>
    </row>
    <row r="45" spans="2:8" hidden="1">
      <c r="B45" s="2" t="str">
        <f>B44</f>
        <v>Construção de Redes de Abastecimento de Água, Coleta de Esgoto</v>
      </c>
      <c r="C45" s="5" t="s">
        <v>13</v>
      </c>
      <c r="D45" s="2" t="str">
        <f t="shared" si="0"/>
        <v>Construção de Redes de Abastecimento de Água, Coleta de Esgoto-SG</v>
      </c>
      <c r="E45" s="2"/>
      <c r="F45" s="3">
        <v>2.8000000000000004E-3</v>
      </c>
      <c r="G45" s="3">
        <v>4.8999999999999998E-3</v>
      </c>
      <c r="H45" s="3">
        <v>7.4999999999999997E-3</v>
      </c>
    </row>
    <row r="46" spans="2:8" hidden="1">
      <c r="B46" s="2" t="str">
        <f>B45</f>
        <v>Construção de Redes de Abastecimento de Água, Coleta de Esgoto</v>
      </c>
      <c r="C46" s="5" t="s">
        <v>12</v>
      </c>
      <c r="D46" s="2" t="str">
        <f t="shared" si="0"/>
        <v>Construção de Redes de Abastecimento de Água, Coleta de Esgoto-R</v>
      </c>
      <c r="E46" s="2"/>
      <c r="F46" s="3">
        <v>0.01</v>
      </c>
      <c r="G46" s="3">
        <v>1.3899999999999999E-2</v>
      </c>
      <c r="H46" s="3">
        <v>1.7399999999999999E-2</v>
      </c>
    </row>
    <row r="47" spans="2:8" hidden="1">
      <c r="B47" s="2" t="str">
        <f>B46</f>
        <v>Construção de Redes de Abastecimento de Água, Coleta de Esgoto</v>
      </c>
      <c r="C47" s="5" t="s">
        <v>11</v>
      </c>
      <c r="D47" s="2" t="str">
        <f t="shared" si="0"/>
        <v>Construção de Redes de Abastecimento de Água, Coleta de Esgoto-DF</v>
      </c>
      <c r="E47" s="2"/>
      <c r="F47" s="3">
        <v>9.3999999999999986E-3</v>
      </c>
      <c r="G47" s="3">
        <v>9.8999999999999991E-3</v>
      </c>
      <c r="H47" s="3">
        <v>1.1699999999999999E-2</v>
      </c>
    </row>
    <row r="48" spans="2:8" hidden="1">
      <c r="B48" s="2" t="str">
        <f>B47</f>
        <v>Construção de Redes de Abastecimento de Água, Coleta de Esgoto</v>
      </c>
      <c r="C48" s="5" t="s">
        <v>1</v>
      </c>
      <c r="D48" s="2" t="str">
        <f t="shared" si="0"/>
        <v>Construção de Redes de Abastecimento de Água, Coleta de Esgoto-L</v>
      </c>
      <c r="E48" s="2"/>
      <c r="F48" s="3">
        <v>6.7400000000000002E-2</v>
      </c>
      <c r="G48" s="3">
        <v>8.0399999999999985E-2</v>
      </c>
      <c r="H48" s="3">
        <v>9.4E-2</v>
      </c>
    </row>
    <row r="49" spans="2:8" hidden="1">
      <c r="B49" s="2" t="str">
        <f>B48</f>
        <v>Construção de Redes de Abastecimento de Água, Coleta de Esgoto</v>
      </c>
      <c r="C49" s="4" t="s">
        <v>10</v>
      </c>
      <c r="D49" s="2" t="str">
        <f t="shared" si="0"/>
        <v>Construção de Redes de Abastecimento de Água, Coleta de Esgoto-BDI PAD</v>
      </c>
      <c r="E49" s="2"/>
      <c r="F49" s="3">
        <v>0.20760000000000001</v>
      </c>
      <c r="G49" s="3">
        <v>0.24179999999999999</v>
      </c>
      <c r="H49" s="3">
        <v>0.26440000000000002</v>
      </c>
    </row>
    <row r="50" spans="2:8" hidden="1">
      <c r="B50" s="2" t="s">
        <v>6</v>
      </c>
      <c r="C50" s="5" t="s">
        <v>14</v>
      </c>
      <c r="D50" s="2" t="str">
        <f t="shared" si="0"/>
        <v>Construção e Manutenção de Estações e Redes de Distribuição de Energia Elétrica-AC</v>
      </c>
      <c r="E50" s="2"/>
      <c r="F50" s="3">
        <v>5.2900000000000003E-2</v>
      </c>
      <c r="G50" s="3">
        <v>5.9200000000000003E-2</v>
      </c>
      <c r="H50" s="3">
        <v>7.9299999999999995E-2</v>
      </c>
    </row>
    <row r="51" spans="2:8" hidden="1">
      <c r="B51" s="2" t="str">
        <f>B50</f>
        <v>Construção e Manutenção de Estações e Redes de Distribuição de Energia Elétrica</v>
      </c>
      <c r="C51" s="5" t="s">
        <v>13</v>
      </c>
      <c r="D51" s="2" t="str">
        <f t="shared" si="0"/>
        <v>Construção e Manutenção de Estações e Redes de Distribuição de Energia Elétrica-SG</v>
      </c>
      <c r="E51" s="2"/>
      <c r="F51" s="3">
        <v>2.5000000000000001E-3</v>
      </c>
      <c r="G51" s="3">
        <v>5.1000000000000004E-3</v>
      </c>
      <c r="H51" s="3">
        <v>5.6000000000000008E-3</v>
      </c>
    </row>
    <row r="52" spans="2:8" hidden="1">
      <c r="B52" s="2" t="str">
        <f>B51</f>
        <v>Construção e Manutenção de Estações e Redes de Distribuição de Energia Elétrica</v>
      </c>
      <c r="C52" s="5" t="s">
        <v>12</v>
      </c>
      <c r="D52" s="2" t="str">
        <f t="shared" si="0"/>
        <v>Construção e Manutenção de Estações e Redes de Distribuição de Energia Elétrica-R</v>
      </c>
      <c r="E52" s="2"/>
      <c r="F52" s="3">
        <v>0.01</v>
      </c>
      <c r="G52" s="3">
        <v>1.4800000000000001E-2</v>
      </c>
      <c r="H52" s="3">
        <v>1.9699999999999999E-2</v>
      </c>
    </row>
    <row r="53" spans="2:8" hidden="1">
      <c r="B53" s="2" t="str">
        <f>B52</f>
        <v>Construção e Manutenção de Estações e Redes de Distribuição de Energia Elétrica</v>
      </c>
      <c r="C53" s="5" t="s">
        <v>11</v>
      </c>
      <c r="D53" s="2" t="str">
        <f t="shared" si="0"/>
        <v>Construção e Manutenção de Estações e Redes de Distribuição de Energia Elétrica-DF</v>
      </c>
      <c r="E53" s="2"/>
      <c r="F53" s="3">
        <v>1.01E-2</v>
      </c>
      <c r="G53" s="3">
        <v>1.0700000000000001E-2</v>
      </c>
      <c r="H53" s="3">
        <v>1.11E-2</v>
      </c>
    </row>
    <row r="54" spans="2:8" hidden="1">
      <c r="B54" s="2" t="str">
        <f>B53</f>
        <v>Construção e Manutenção de Estações e Redes de Distribuição de Energia Elétrica</v>
      </c>
      <c r="C54" s="5" t="s">
        <v>1</v>
      </c>
      <c r="D54" s="2" t="str">
        <f t="shared" si="0"/>
        <v>Construção e Manutenção de Estações e Redes de Distribuição de Energia Elétrica-L</v>
      </c>
      <c r="E54" s="2"/>
      <c r="F54" s="3">
        <v>0.08</v>
      </c>
      <c r="G54" s="3">
        <v>8.3100000000000007E-2</v>
      </c>
      <c r="H54" s="3">
        <v>9.5100000000000004E-2</v>
      </c>
    </row>
    <row r="55" spans="2:8" hidden="1">
      <c r="B55" s="2" t="str">
        <f>B54</f>
        <v>Construção e Manutenção de Estações e Redes de Distribuição de Energia Elétrica</v>
      </c>
      <c r="C55" s="4" t="s">
        <v>10</v>
      </c>
      <c r="D55" s="2" t="str">
        <f t="shared" si="0"/>
        <v>Construção e Manutenção de Estações e Redes de Distribuição de Energia Elétrica-BDI PAD</v>
      </c>
      <c r="E55" s="2"/>
      <c r="F55" s="3">
        <v>0.24</v>
      </c>
      <c r="G55" s="3">
        <v>0.25840000000000002</v>
      </c>
      <c r="H55" s="3">
        <v>0.27860000000000001</v>
      </c>
    </row>
    <row r="56" spans="2:8" hidden="1">
      <c r="B56" s="2" t="s">
        <v>5</v>
      </c>
      <c r="C56" s="5" t="s">
        <v>14</v>
      </c>
      <c r="D56" s="2" t="str">
        <f t="shared" si="0"/>
        <v>Obras Portuárias, Marítimas e Fluviais-AC</v>
      </c>
      <c r="E56" s="2"/>
      <c r="F56" s="3">
        <v>0.04</v>
      </c>
      <c r="G56" s="3">
        <v>5.5199999999999999E-2</v>
      </c>
      <c r="H56" s="3">
        <v>7.85E-2</v>
      </c>
    </row>
    <row r="57" spans="2:8" hidden="1">
      <c r="B57" s="2" t="str">
        <f>B56</f>
        <v>Obras Portuárias, Marítimas e Fluviais</v>
      </c>
      <c r="C57" s="5" t="s">
        <v>13</v>
      </c>
      <c r="D57" s="2" t="str">
        <f t="shared" si="0"/>
        <v>Obras Portuárias, Marítimas e Fluviais-SG</v>
      </c>
      <c r="E57" s="2"/>
      <c r="F57" s="3">
        <v>8.1000000000000013E-3</v>
      </c>
      <c r="G57" s="3">
        <v>1.2199999999999999E-2</v>
      </c>
      <c r="H57" s="3">
        <v>1.9900000000000001E-2</v>
      </c>
    </row>
    <row r="58" spans="2:8" hidden="1">
      <c r="B58" s="2" t="str">
        <f>B57</f>
        <v>Obras Portuárias, Marítimas e Fluviais</v>
      </c>
      <c r="C58" s="5" t="s">
        <v>12</v>
      </c>
      <c r="D58" s="2" t="str">
        <f t="shared" si="0"/>
        <v>Obras Portuárias, Marítimas e Fluviais-R</v>
      </c>
      <c r="E58" s="2"/>
      <c r="F58" s="3">
        <v>1.46E-2</v>
      </c>
      <c r="G58" s="3">
        <v>2.3199999999999998E-2</v>
      </c>
      <c r="H58" s="3">
        <v>3.1600000000000003E-2</v>
      </c>
    </row>
    <row r="59" spans="2:8" hidden="1">
      <c r="B59" s="2" t="str">
        <f>B58</f>
        <v>Obras Portuárias, Marítimas e Fluviais</v>
      </c>
      <c r="C59" s="5" t="s">
        <v>11</v>
      </c>
      <c r="D59" s="2" t="str">
        <f t="shared" si="0"/>
        <v>Obras Portuárias, Marítimas e Fluviais-DF</v>
      </c>
      <c r="E59" s="2"/>
      <c r="F59" s="3">
        <v>9.3999999999999986E-3</v>
      </c>
      <c r="G59" s="3">
        <v>1.0200000000000001E-2</v>
      </c>
      <c r="H59" s="3">
        <v>1.3300000000000001E-2</v>
      </c>
    </row>
    <row r="60" spans="2:8" hidden="1">
      <c r="B60" s="2" t="str">
        <f>B59</f>
        <v>Obras Portuárias, Marítimas e Fluviais</v>
      </c>
      <c r="C60" s="5" t="s">
        <v>1</v>
      </c>
      <c r="D60" s="2" t="str">
        <f t="shared" si="0"/>
        <v>Obras Portuárias, Marítimas e Fluviais-L</v>
      </c>
      <c r="E60" s="2"/>
      <c r="F60" s="3">
        <v>7.1399999999999991E-2</v>
      </c>
      <c r="G60" s="3">
        <v>8.4000000000000005E-2</v>
      </c>
      <c r="H60" s="3">
        <v>0.1043</v>
      </c>
    </row>
    <row r="61" spans="2:8" hidden="1">
      <c r="B61" s="2" t="str">
        <f>B60</f>
        <v>Obras Portuárias, Marítimas e Fluviais</v>
      </c>
      <c r="C61" s="4" t="s">
        <v>10</v>
      </c>
      <c r="D61" s="2" t="str">
        <f t="shared" si="0"/>
        <v>Obras Portuárias, Marítimas e Fluviais-BDI PAD</v>
      </c>
      <c r="E61" s="2"/>
      <c r="F61" s="3">
        <v>0.22800000000000001</v>
      </c>
      <c r="G61" s="3">
        <v>0.27479999999999999</v>
      </c>
      <c r="H61" s="3">
        <v>0.3095</v>
      </c>
    </row>
    <row r="62" spans="2:8" hidden="1">
      <c r="B62" s="2" t="s">
        <v>4</v>
      </c>
      <c r="C62" s="5" t="s">
        <v>14</v>
      </c>
      <c r="D62" s="2" t="str">
        <f t="shared" si="0"/>
        <v>Fornecimento de Materiais e Equipamentos-AC</v>
      </c>
      <c r="E62" s="2"/>
      <c r="F62" s="3">
        <v>1.4999999999999999E-2</v>
      </c>
      <c r="G62" s="3">
        <v>3.4500000000000003E-2</v>
      </c>
      <c r="H62" s="3">
        <v>4.4900000000000002E-2</v>
      </c>
    </row>
    <row r="63" spans="2:8" hidden="1">
      <c r="B63" s="2" t="str">
        <f>B62</f>
        <v>Fornecimento de Materiais e Equipamentos</v>
      </c>
      <c r="C63" s="5" t="s">
        <v>13</v>
      </c>
      <c r="D63" s="2" t="str">
        <f t="shared" si="0"/>
        <v>Fornecimento de Materiais e Equipamentos-SG</v>
      </c>
      <c r="E63" s="2"/>
      <c r="F63" s="3">
        <v>3.0000000000000001E-3</v>
      </c>
      <c r="G63" s="3">
        <v>4.7999999999999996E-3</v>
      </c>
      <c r="H63" s="3">
        <v>8.199999999999999E-3</v>
      </c>
    </row>
    <row r="64" spans="2:8" hidden="1">
      <c r="B64" s="2" t="str">
        <f>B63</f>
        <v>Fornecimento de Materiais e Equipamentos</v>
      </c>
      <c r="C64" s="5" t="s">
        <v>12</v>
      </c>
      <c r="D64" s="2" t="str">
        <f t="shared" si="0"/>
        <v>Fornecimento de Materiais e Equipamentos-R</v>
      </c>
      <c r="E64" s="2"/>
      <c r="F64" s="3">
        <v>5.6000000000000008E-3</v>
      </c>
      <c r="G64" s="3">
        <v>8.5000000000000006E-3</v>
      </c>
      <c r="H64" s="3">
        <v>8.8999999999999999E-3</v>
      </c>
    </row>
    <row r="65" spans="2:8" hidden="1">
      <c r="B65" s="2" t="str">
        <f>B64</f>
        <v>Fornecimento de Materiais e Equipamentos</v>
      </c>
      <c r="C65" s="5" t="s">
        <v>11</v>
      </c>
      <c r="D65" s="2" t="str">
        <f t="shared" si="0"/>
        <v>Fornecimento de Materiais e Equipamentos-DF</v>
      </c>
      <c r="E65" s="2"/>
      <c r="F65" s="3">
        <v>8.5000000000000006E-3</v>
      </c>
      <c r="G65" s="3">
        <v>8.5000000000000006E-3</v>
      </c>
      <c r="H65" s="3">
        <v>1.11E-2</v>
      </c>
    </row>
    <row r="66" spans="2:8" hidden="1">
      <c r="B66" s="2" t="str">
        <f>B65</f>
        <v>Fornecimento de Materiais e Equipamentos</v>
      </c>
      <c r="C66" s="5" t="s">
        <v>1</v>
      </c>
      <c r="D66" s="2" t="str">
        <f t="shared" si="0"/>
        <v>Fornecimento de Materiais e Equipamentos-L</v>
      </c>
      <c r="E66" s="2"/>
      <c r="F66" s="3">
        <v>3.5000000000000003E-2</v>
      </c>
      <c r="G66" s="3">
        <v>5.1100000000000007E-2</v>
      </c>
      <c r="H66" s="3">
        <v>6.2199999999999998E-2</v>
      </c>
    </row>
    <row r="67" spans="2:8" hidden="1">
      <c r="B67" s="2" t="str">
        <f>B66</f>
        <v>Fornecimento de Materiais e Equipamentos</v>
      </c>
      <c r="C67" s="4" t="s">
        <v>10</v>
      </c>
      <c r="D67" s="2" t="str">
        <f t="shared" si="0"/>
        <v>Fornecimento de Materiais e Equipamentos-BDI PAD</v>
      </c>
      <c r="E67" s="2"/>
      <c r="F67" s="3">
        <v>0.111</v>
      </c>
      <c r="G67" s="3">
        <v>0.14019999999999999</v>
      </c>
      <c r="H67" s="3">
        <v>0.16800000000000001</v>
      </c>
    </row>
    <row r="68" spans="2:8" hidden="1">
      <c r="B68" s="2" t="s">
        <v>3</v>
      </c>
      <c r="C68" s="5" t="s">
        <v>14</v>
      </c>
      <c r="D68" s="2" t="str">
        <f t="shared" si="0"/>
        <v>Estudos e Projetos, Planos e Gerenciamento e outros correlatos-AC</v>
      </c>
      <c r="E68" s="2"/>
      <c r="F68" s="3">
        <v>0</v>
      </c>
      <c r="G68" s="3" t="s">
        <v>0</v>
      </c>
      <c r="H68" s="3" t="s">
        <v>0</v>
      </c>
    </row>
    <row r="69" spans="2:8" hidden="1">
      <c r="B69" s="2" t="str">
        <f>B68</f>
        <v>Estudos e Projetos, Planos e Gerenciamento e outros correlatos</v>
      </c>
      <c r="C69" s="5" t="s">
        <v>13</v>
      </c>
      <c r="D69" s="2" t="str">
        <f t="shared" si="0"/>
        <v>Estudos e Projetos, Planos e Gerenciamento e outros correlatos-SG</v>
      </c>
      <c r="E69" s="2"/>
      <c r="F69" s="3">
        <v>0</v>
      </c>
      <c r="G69" s="3" t="s">
        <v>0</v>
      </c>
      <c r="H69" s="3" t="s">
        <v>0</v>
      </c>
    </row>
    <row r="70" spans="2:8" hidden="1">
      <c r="B70" s="2" t="str">
        <f>B69</f>
        <v>Estudos e Projetos, Planos e Gerenciamento e outros correlatos</v>
      </c>
      <c r="C70" s="5" t="s">
        <v>12</v>
      </c>
      <c r="D70" s="2" t="str">
        <f t="shared" si="0"/>
        <v>Estudos e Projetos, Planos e Gerenciamento e outros correlatos-R</v>
      </c>
      <c r="E70" s="2"/>
      <c r="F70" s="3">
        <v>0</v>
      </c>
      <c r="G70" s="3" t="s">
        <v>0</v>
      </c>
      <c r="H70" s="3" t="s">
        <v>0</v>
      </c>
    </row>
    <row r="71" spans="2:8" hidden="1">
      <c r="B71" s="2" t="str">
        <f>B70</f>
        <v>Estudos e Projetos, Planos e Gerenciamento e outros correlatos</v>
      </c>
      <c r="C71" s="5" t="s">
        <v>11</v>
      </c>
      <c r="D71" s="2" t="str">
        <f t="shared" si="0"/>
        <v>Estudos e Projetos, Planos e Gerenciamento e outros correlatos-DF</v>
      </c>
      <c r="E71" s="2"/>
      <c r="F71" s="3">
        <v>0</v>
      </c>
      <c r="G71" s="3" t="s">
        <v>0</v>
      </c>
      <c r="H71" s="3" t="s">
        <v>0</v>
      </c>
    </row>
    <row r="72" spans="2:8" hidden="1">
      <c r="B72" s="2" t="str">
        <f>B71</f>
        <v>Estudos e Projetos, Planos e Gerenciamento e outros correlatos</v>
      </c>
      <c r="C72" s="5" t="s">
        <v>1</v>
      </c>
      <c r="D72" s="2" t="str">
        <f t="shared" si="0"/>
        <v>Estudos e Projetos, Planos e Gerenciamento e outros correlatos-L</v>
      </c>
      <c r="E72" s="2"/>
      <c r="F72" s="3">
        <v>0</v>
      </c>
      <c r="G72" s="3" t="s">
        <v>0</v>
      </c>
      <c r="H72" s="3" t="s">
        <v>0</v>
      </c>
    </row>
    <row r="73" spans="2:8" hidden="1">
      <c r="B73" s="2" t="str">
        <f>B72</f>
        <v>Estudos e Projetos, Planos e Gerenciamento e outros correlatos</v>
      </c>
      <c r="C73" s="4" t="s">
        <v>10</v>
      </c>
      <c r="D73" s="2" t="str">
        <f t="shared" si="0"/>
        <v>Estudos e Projetos, Planos e Gerenciamento e outros correlatos-BDI PAD</v>
      </c>
      <c r="E73" s="2"/>
      <c r="F73" s="3">
        <v>0.2</v>
      </c>
      <c r="G73" s="3">
        <v>0.25</v>
      </c>
      <c r="H73" s="3">
        <v>0.3</v>
      </c>
    </row>
    <row r="74" spans="2:8" hidden="1">
      <c r="B74" s="2"/>
      <c r="C74" s="2"/>
      <c r="D74" s="2"/>
      <c r="E74" s="2"/>
      <c r="F74" s="2"/>
      <c r="G74" s="2"/>
      <c r="H74" s="2"/>
    </row>
    <row r="75" spans="2:8" hidden="1">
      <c r="B75" s="2"/>
      <c r="C75" s="2"/>
      <c r="D75" s="2"/>
      <c r="E75" s="2"/>
      <c r="F75" s="2"/>
      <c r="G75" s="2"/>
      <c r="H75" s="2"/>
    </row>
    <row r="76" spans="2:8" hidden="1">
      <c r="B76" s="2" t="s">
        <v>9</v>
      </c>
      <c r="C76" s="2"/>
      <c r="D76" s="2"/>
      <c r="E76" s="2"/>
      <c r="F76" s="2"/>
      <c r="G76" s="2"/>
      <c r="H76" s="2"/>
    </row>
    <row r="77" spans="2:8" hidden="1">
      <c r="B77" s="2" t="s">
        <v>8</v>
      </c>
      <c r="C77" s="2"/>
      <c r="D77" s="2"/>
      <c r="E77" s="2"/>
      <c r="F77" s="2"/>
      <c r="G77" s="2"/>
      <c r="H77" s="2"/>
    </row>
    <row r="78" spans="2:8" hidden="1">
      <c r="B78" s="2" t="s">
        <v>7</v>
      </c>
      <c r="C78" s="2"/>
      <c r="D78" s="2"/>
      <c r="E78" s="2"/>
      <c r="F78" s="2"/>
      <c r="G78" s="2"/>
      <c r="H78" s="2"/>
    </row>
    <row r="79" spans="2:8" hidden="1">
      <c r="B79" s="2" t="s">
        <v>6</v>
      </c>
      <c r="C79" s="2"/>
      <c r="D79" s="2"/>
      <c r="E79" s="2"/>
      <c r="F79" s="2"/>
      <c r="G79" s="2"/>
      <c r="H79" s="2"/>
    </row>
    <row r="80" spans="2:8" hidden="1">
      <c r="B80" s="2" t="s">
        <v>5</v>
      </c>
      <c r="C80" s="2"/>
      <c r="D80" s="2"/>
      <c r="E80" s="2"/>
      <c r="F80" s="2"/>
      <c r="G80" s="2"/>
      <c r="H80" s="2"/>
    </row>
    <row r="81" spans="2:8" hidden="1">
      <c r="B81" s="2" t="s">
        <v>4</v>
      </c>
      <c r="C81" s="2"/>
      <c r="D81" s="2"/>
      <c r="E81" s="2"/>
      <c r="F81" s="2"/>
      <c r="G81" s="2"/>
      <c r="H81" s="2"/>
    </row>
    <row r="82" spans="2:8" hidden="1">
      <c r="B82" s="2" t="s">
        <v>3</v>
      </c>
      <c r="C82" s="2"/>
      <c r="D82" s="2"/>
      <c r="E82" s="2"/>
      <c r="F82" s="2"/>
      <c r="G82" s="2"/>
      <c r="H82" s="2"/>
    </row>
    <row r="83" spans="2:8">
      <c r="B83" s="2"/>
      <c r="C83" s="2"/>
      <c r="D83" s="2"/>
      <c r="E83" s="2"/>
      <c r="F83" s="2"/>
      <c r="G83" s="2"/>
      <c r="H83" s="2"/>
    </row>
    <row r="84" spans="2:8">
      <c r="B84" s="2"/>
      <c r="C84" s="2"/>
      <c r="D84" s="51" t="s">
        <v>47</v>
      </c>
      <c r="E84" s="52"/>
      <c r="F84" s="52"/>
      <c r="G84" s="52"/>
      <c r="H84" s="53"/>
    </row>
    <row r="85" spans="2:8">
      <c r="B85" s="2"/>
      <c r="C85" s="2"/>
      <c r="D85" s="81" t="s">
        <v>2</v>
      </c>
      <c r="E85" s="81"/>
      <c r="F85" s="81"/>
      <c r="G85" s="81"/>
      <c r="H85" s="81"/>
    </row>
    <row r="86" spans="2:8">
      <c r="B86" s="2"/>
      <c r="C86" s="2"/>
      <c r="D86" s="2"/>
      <c r="E86" s="2"/>
      <c r="F86" s="2"/>
      <c r="G86" s="2"/>
      <c r="H86" s="2"/>
    </row>
    <row r="87" spans="2:8">
      <c r="B87" s="2"/>
      <c r="C87" s="2"/>
      <c r="D87" s="2"/>
      <c r="E87" s="2"/>
      <c r="F87" s="2"/>
      <c r="G87" s="2"/>
      <c r="H87" s="2"/>
    </row>
    <row r="88" spans="2:8">
      <c r="B88" s="2"/>
      <c r="C88" s="2"/>
      <c r="D88" s="2"/>
      <c r="E88" s="24"/>
      <c r="F88" s="2"/>
      <c r="G88" s="2"/>
      <c r="H88" s="2"/>
    </row>
    <row r="89" spans="2:8">
      <c r="B89" s="78"/>
      <c r="C89" s="79"/>
      <c r="D89" s="79"/>
      <c r="E89" s="79"/>
      <c r="F89" s="79"/>
      <c r="G89" s="79"/>
      <c r="H89" s="79"/>
    </row>
    <row r="90" spans="2:8">
      <c r="B90" s="80"/>
      <c r="C90" s="80"/>
      <c r="D90" s="80"/>
      <c r="E90" s="80"/>
      <c r="F90" s="80"/>
      <c r="G90" s="80"/>
      <c r="H90" s="80"/>
    </row>
    <row r="91" spans="2:8">
      <c r="B91" s="78"/>
      <c r="C91" s="79"/>
      <c r="D91" s="79"/>
      <c r="E91" s="79"/>
      <c r="F91" s="79"/>
      <c r="G91" s="79"/>
      <c r="H91" s="79"/>
    </row>
    <row r="92" spans="2:8">
      <c r="B92" s="78"/>
      <c r="C92" s="79"/>
      <c r="D92" s="79"/>
      <c r="E92" s="79"/>
      <c r="F92" s="79"/>
      <c r="G92" s="79"/>
      <c r="H92" s="79"/>
    </row>
    <row r="665" spans="9:9">
      <c r="I665" s="1" t="e">
        <f>IF($B665="CPOS",VLOOKUP($C665,#REF!,9,FALSE),VLOOKUP($C665,#REF!,7,FALSE))</f>
        <v>#REF!</v>
      </c>
    </row>
  </sheetData>
  <mergeCells count="18">
    <mergeCell ref="B89:H89"/>
    <mergeCell ref="B90:H90"/>
    <mergeCell ref="B91:H91"/>
    <mergeCell ref="B92:H92"/>
    <mergeCell ref="D85:H85"/>
    <mergeCell ref="C6:H6"/>
    <mergeCell ref="B27:H27"/>
    <mergeCell ref="B2:H2"/>
    <mergeCell ref="D84:H84"/>
    <mergeCell ref="G12:H12"/>
    <mergeCell ref="B29:H29"/>
    <mergeCell ref="B12:F12"/>
    <mergeCell ref="B9:H9"/>
    <mergeCell ref="B11:F11"/>
    <mergeCell ref="C4:H5"/>
    <mergeCell ref="G11:H11"/>
    <mergeCell ref="B8:H8"/>
    <mergeCell ref="B4:B5"/>
  </mergeCells>
  <conditionalFormatting sqref="D25">
    <cfRule type="expression" dxfId="2" priority="1" stopIfTrue="1">
      <formula>$E$25="NÃO OK"</formula>
    </cfRule>
  </conditionalFormatting>
  <conditionalFormatting sqref="E16:E25">
    <cfRule type="cellIs" dxfId="1" priority="2" stopIfTrue="1" operator="equal">
      <formula>"NÃO OK"</formula>
    </cfRule>
    <cfRule type="cellIs" dxfId="0" priority="3" stopIfTrue="1" operator="equal">
      <formula>"OK"</formula>
    </cfRule>
  </conditionalFormatting>
  <dataValidations count="6">
    <dataValidation type="decimal" allowBlank="1" showInputMessage="1" showErrorMessage="1" errorTitle="Erro de valores" error="Digite um valor entre 0% e 100%" sqref="D16:D21 IZ16:IZ21 SV16:SV21 ACR16:ACR21 AMN16:AMN21 AWJ16:AWJ21 BGF16:BGF21 BQB16:BQB21 BZX16:BZX21 CJT16:CJT21 CTP16:CTP21 DDL16:DDL21 DNH16:DNH21 DXD16:DXD21 EGZ16:EGZ21 EQV16:EQV21 FAR16:FAR21 FKN16:FKN21 FUJ16:FUJ21 GEF16:GEF21 GOB16:GOB21 GXX16:GXX21 HHT16:HHT21 HRP16:HRP21 IBL16:IBL21 ILH16:ILH21 IVD16:IVD21 JEZ16:JEZ21 JOV16:JOV21 JYR16:JYR21 KIN16:KIN21 KSJ16:KSJ21 LCF16:LCF21 LMB16:LMB21 LVX16:LVX21 MFT16:MFT21 MPP16:MPP21 MZL16:MZL21 NJH16:NJH21 NTD16:NTD21 OCZ16:OCZ21 OMV16:OMV21 OWR16:OWR21 PGN16:PGN21 PQJ16:PQJ21 QAF16:QAF21 QKB16:QKB21 QTX16:QTX21 RDT16:RDT21 RNP16:RNP21 RXL16:RXL21 SHH16:SHH21 SRD16:SRD21 TAZ16:TAZ21 TKV16:TKV21 TUR16:TUR21 UEN16:UEN21 UOJ16:UOJ21 UYF16:UYF21 VIB16:VIB21 VRX16:VRX21 WBT16:WBT21 WLP16:WLP21 WVL16:WVL21 D65552:D65557 IZ65552:IZ65557 SV65552:SV65557 ACR65552:ACR65557 AMN65552:AMN65557 AWJ65552:AWJ65557 BGF65552:BGF65557 BQB65552:BQB65557 BZX65552:BZX65557 CJT65552:CJT65557 CTP65552:CTP65557 DDL65552:DDL65557 DNH65552:DNH65557 DXD65552:DXD65557 EGZ65552:EGZ65557 EQV65552:EQV65557 FAR65552:FAR65557 FKN65552:FKN65557 FUJ65552:FUJ65557 GEF65552:GEF65557 GOB65552:GOB65557 GXX65552:GXX65557 HHT65552:HHT65557 HRP65552:HRP65557 IBL65552:IBL65557 ILH65552:ILH65557 IVD65552:IVD65557 JEZ65552:JEZ65557 JOV65552:JOV65557 JYR65552:JYR65557 KIN65552:KIN65557 KSJ65552:KSJ65557 LCF65552:LCF65557 LMB65552:LMB65557 LVX65552:LVX65557 MFT65552:MFT65557 MPP65552:MPP65557 MZL65552:MZL65557 NJH65552:NJH65557 NTD65552:NTD65557 OCZ65552:OCZ65557 OMV65552:OMV65557 OWR65552:OWR65557 PGN65552:PGN65557 PQJ65552:PQJ65557 QAF65552:QAF65557 QKB65552:QKB65557 QTX65552:QTX65557 RDT65552:RDT65557 RNP65552:RNP65557 RXL65552:RXL65557 SHH65552:SHH65557 SRD65552:SRD65557 TAZ65552:TAZ65557 TKV65552:TKV65557 TUR65552:TUR65557 UEN65552:UEN65557 UOJ65552:UOJ65557 UYF65552:UYF65557 VIB65552:VIB65557 VRX65552:VRX65557 WBT65552:WBT65557 WLP65552:WLP65557 WVL65552:WVL65557 D131088:D131093 IZ131088:IZ131093 SV131088:SV131093 ACR131088:ACR131093 AMN131088:AMN131093 AWJ131088:AWJ131093 BGF131088:BGF131093 BQB131088:BQB131093 BZX131088:BZX131093 CJT131088:CJT131093 CTP131088:CTP131093 DDL131088:DDL131093 DNH131088:DNH131093 DXD131088:DXD131093 EGZ131088:EGZ131093 EQV131088:EQV131093 FAR131088:FAR131093 FKN131088:FKN131093 FUJ131088:FUJ131093 GEF131088:GEF131093 GOB131088:GOB131093 GXX131088:GXX131093 HHT131088:HHT131093 HRP131088:HRP131093 IBL131088:IBL131093 ILH131088:ILH131093 IVD131088:IVD131093 JEZ131088:JEZ131093 JOV131088:JOV131093 JYR131088:JYR131093 KIN131088:KIN131093 KSJ131088:KSJ131093 LCF131088:LCF131093 LMB131088:LMB131093 LVX131088:LVX131093 MFT131088:MFT131093 MPP131088:MPP131093 MZL131088:MZL131093 NJH131088:NJH131093 NTD131088:NTD131093 OCZ131088:OCZ131093 OMV131088:OMV131093 OWR131088:OWR131093 PGN131088:PGN131093 PQJ131088:PQJ131093 QAF131088:QAF131093 QKB131088:QKB131093 QTX131088:QTX131093 RDT131088:RDT131093 RNP131088:RNP131093 RXL131088:RXL131093 SHH131088:SHH131093 SRD131088:SRD131093 TAZ131088:TAZ131093 TKV131088:TKV131093 TUR131088:TUR131093 UEN131088:UEN131093 UOJ131088:UOJ131093 UYF131088:UYF131093 VIB131088:VIB131093 VRX131088:VRX131093 WBT131088:WBT131093 WLP131088:WLP131093 WVL131088:WVL131093 D196624:D196629 IZ196624:IZ196629 SV196624:SV196629 ACR196624:ACR196629 AMN196624:AMN196629 AWJ196624:AWJ196629 BGF196624:BGF196629 BQB196624:BQB196629 BZX196624:BZX196629 CJT196624:CJT196629 CTP196624:CTP196629 DDL196624:DDL196629 DNH196624:DNH196629 DXD196624:DXD196629 EGZ196624:EGZ196629 EQV196624:EQV196629 FAR196624:FAR196629 FKN196624:FKN196629 FUJ196624:FUJ196629 GEF196624:GEF196629 GOB196624:GOB196629 GXX196624:GXX196629 HHT196624:HHT196629 HRP196624:HRP196629 IBL196624:IBL196629 ILH196624:ILH196629 IVD196624:IVD196629 JEZ196624:JEZ196629 JOV196624:JOV196629 JYR196624:JYR196629 KIN196624:KIN196629 KSJ196624:KSJ196629 LCF196624:LCF196629 LMB196624:LMB196629 LVX196624:LVX196629 MFT196624:MFT196629 MPP196624:MPP196629 MZL196624:MZL196629 NJH196624:NJH196629 NTD196624:NTD196629 OCZ196624:OCZ196629 OMV196624:OMV196629 OWR196624:OWR196629 PGN196624:PGN196629 PQJ196624:PQJ196629 QAF196624:QAF196629 QKB196624:QKB196629 QTX196624:QTX196629 RDT196624:RDT196629 RNP196624:RNP196629 RXL196624:RXL196629 SHH196624:SHH196629 SRD196624:SRD196629 TAZ196624:TAZ196629 TKV196624:TKV196629 TUR196624:TUR196629 UEN196624:UEN196629 UOJ196624:UOJ196629 UYF196624:UYF196629 VIB196624:VIB196629 VRX196624:VRX196629 WBT196624:WBT196629 WLP196624:WLP196629 WVL196624:WVL196629 D262160:D262165 IZ262160:IZ262165 SV262160:SV262165 ACR262160:ACR262165 AMN262160:AMN262165 AWJ262160:AWJ262165 BGF262160:BGF262165 BQB262160:BQB262165 BZX262160:BZX262165 CJT262160:CJT262165 CTP262160:CTP262165 DDL262160:DDL262165 DNH262160:DNH262165 DXD262160:DXD262165 EGZ262160:EGZ262165 EQV262160:EQV262165 FAR262160:FAR262165 FKN262160:FKN262165 FUJ262160:FUJ262165 GEF262160:GEF262165 GOB262160:GOB262165 GXX262160:GXX262165 HHT262160:HHT262165 HRP262160:HRP262165 IBL262160:IBL262165 ILH262160:ILH262165 IVD262160:IVD262165 JEZ262160:JEZ262165 JOV262160:JOV262165 JYR262160:JYR262165 KIN262160:KIN262165 KSJ262160:KSJ262165 LCF262160:LCF262165 LMB262160:LMB262165 LVX262160:LVX262165 MFT262160:MFT262165 MPP262160:MPP262165 MZL262160:MZL262165 NJH262160:NJH262165 NTD262160:NTD262165 OCZ262160:OCZ262165 OMV262160:OMV262165 OWR262160:OWR262165 PGN262160:PGN262165 PQJ262160:PQJ262165 QAF262160:QAF262165 QKB262160:QKB262165 QTX262160:QTX262165 RDT262160:RDT262165 RNP262160:RNP262165 RXL262160:RXL262165 SHH262160:SHH262165 SRD262160:SRD262165 TAZ262160:TAZ262165 TKV262160:TKV262165 TUR262160:TUR262165 UEN262160:UEN262165 UOJ262160:UOJ262165 UYF262160:UYF262165 VIB262160:VIB262165 VRX262160:VRX262165 WBT262160:WBT262165 WLP262160:WLP262165 WVL262160:WVL262165 D327696:D327701 IZ327696:IZ327701 SV327696:SV327701 ACR327696:ACR327701 AMN327696:AMN327701 AWJ327696:AWJ327701 BGF327696:BGF327701 BQB327696:BQB327701 BZX327696:BZX327701 CJT327696:CJT327701 CTP327696:CTP327701 DDL327696:DDL327701 DNH327696:DNH327701 DXD327696:DXD327701 EGZ327696:EGZ327701 EQV327696:EQV327701 FAR327696:FAR327701 FKN327696:FKN327701 FUJ327696:FUJ327701 GEF327696:GEF327701 GOB327696:GOB327701 GXX327696:GXX327701 HHT327696:HHT327701 HRP327696:HRP327701 IBL327696:IBL327701 ILH327696:ILH327701 IVD327696:IVD327701 JEZ327696:JEZ327701 JOV327696:JOV327701 JYR327696:JYR327701 KIN327696:KIN327701 KSJ327696:KSJ327701 LCF327696:LCF327701 LMB327696:LMB327701 LVX327696:LVX327701 MFT327696:MFT327701 MPP327696:MPP327701 MZL327696:MZL327701 NJH327696:NJH327701 NTD327696:NTD327701 OCZ327696:OCZ327701 OMV327696:OMV327701 OWR327696:OWR327701 PGN327696:PGN327701 PQJ327696:PQJ327701 QAF327696:QAF327701 QKB327696:QKB327701 QTX327696:QTX327701 RDT327696:RDT327701 RNP327696:RNP327701 RXL327696:RXL327701 SHH327696:SHH327701 SRD327696:SRD327701 TAZ327696:TAZ327701 TKV327696:TKV327701 TUR327696:TUR327701 UEN327696:UEN327701 UOJ327696:UOJ327701 UYF327696:UYF327701 VIB327696:VIB327701 VRX327696:VRX327701 WBT327696:WBT327701 WLP327696:WLP327701 WVL327696:WVL327701 D393232:D393237 IZ393232:IZ393237 SV393232:SV393237 ACR393232:ACR393237 AMN393232:AMN393237 AWJ393232:AWJ393237 BGF393232:BGF393237 BQB393232:BQB393237 BZX393232:BZX393237 CJT393232:CJT393237 CTP393232:CTP393237 DDL393232:DDL393237 DNH393232:DNH393237 DXD393232:DXD393237 EGZ393232:EGZ393237 EQV393232:EQV393237 FAR393232:FAR393237 FKN393232:FKN393237 FUJ393232:FUJ393237 GEF393232:GEF393237 GOB393232:GOB393237 GXX393232:GXX393237 HHT393232:HHT393237 HRP393232:HRP393237 IBL393232:IBL393237 ILH393232:ILH393237 IVD393232:IVD393237 JEZ393232:JEZ393237 JOV393232:JOV393237 JYR393232:JYR393237 KIN393232:KIN393237 KSJ393232:KSJ393237 LCF393232:LCF393237 LMB393232:LMB393237 LVX393232:LVX393237 MFT393232:MFT393237 MPP393232:MPP393237 MZL393232:MZL393237 NJH393232:NJH393237 NTD393232:NTD393237 OCZ393232:OCZ393237 OMV393232:OMV393237 OWR393232:OWR393237 PGN393232:PGN393237 PQJ393232:PQJ393237 QAF393232:QAF393237 QKB393232:QKB393237 QTX393232:QTX393237 RDT393232:RDT393237 RNP393232:RNP393237 RXL393232:RXL393237 SHH393232:SHH393237 SRD393232:SRD393237 TAZ393232:TAZ393237 TKV393232:TKV393237 TUR393232:TUR393237 UEN393232:UEN393237 UOJ393232:UOJ393237 UYF393232:UYF393237 VIB393232:VIB393237 VRX393232:VRX393237 WBT393232:WBT393237 WLP393232:WLP393237 WVL393232:WVL393237 D458768:D458773 IZ458768:IZ458773 SV458768:SV458773 ACR458768:ACR458773 AMN458768:AMN458773 AWJ458768:AWJ458773 BGF458768:BGF458773 BQB458768:BQB458773 BZX458768:BZX458773 CJT458768:CJT458773 CTP458768:CTP458773 DDL458768:DDL458773 DNH458768:DNH458773 DXD458768:DXD458773 EGZ458768:EGZ458773 EQV458768:EQV458773 FAR458768:FAR458773 FKN458768:FKN458773 FUJ458768:FUJ458773 GEF458768:GEF458773 GOB458768:GOB458773 GXX458768:GXX458773 HHT458768:HHT458773 HRP458768:HRP458773 IBL458768:IBL458773 ILH458768:ILH458773 IVD458768:IVD458773 JEZ458768:JEZ458773 JOV458768:JOV458773 JYR458768:JYR458773 KIN458768:KIN458773 KSJ458768:KSJ458773 LCF458768:LCF458773 LMB458768:LMB458773 LVX458768:LVX458773 MFT458768:MFT458773 MPP458768:MPP458773 MZL458768:MZL458773 NJH458768:NJH458773 NTD458768:NTD458773 OCZ458768:OCZ458773 OMV458768:OMV458773 OWR458768:OWR458773 PGN458768:PGN458773 PQJ458768:PQJ458773 QAF458768:QAF458773 QKB458768:QKB458773 QTX458768:QTX458773 RDT458768:RDT458773 RNP458768:RNP458773 RXL458768:RXL458773 SHH458768:SHH458773 SRD458768:SRD458773 TAZ458768:TAZ458773 TKV458768:TKV458773 TUR458768:TUR458773 UEN458768:UEN458773 UOJ458768:UOJ458773 UYF458768:UYF458773 VIB458768:VIB458773 VRX458768:VRX458773 WBT458768:WBT458773 WLP458768:WLP458773 WVL458768:WVL458773 D524304:D524309 IZ524304:IZ524309 SV524304:SV524309 ACR524304:ACR524309 AMN524304:AMN524309 AWJ524304:AWJ524309 BGF524304:BGF524309 BQB524304:BQB524309 BZX524304:BZX524309 CJT524304:CJT524309 CTP524304:CTP524309 DDL524304:DDL524309 DNH524304:DNH524309 DXD524304:DXD524309 EGZ524304:EGZ524309 EQV524304:EQV524309 FAR524304:FAR524309 FKN524304:FKN524309 FUJ524304:FUJ524309 GEF524304:GEF524309 GOB524304:GOB524309 GXX524304:GXX524309 HHT524304:HHT524309 HRP524304:HRP524309 IBL524304:IBL524309 ILH524304:ILH524309 IVD524304:IVD524309 JEZ524304:JEZ524309 JOV524304:JOV524309 JYR524304:JYR524309 KIN524304:KIN524309 KSJ524304:KSJ524309 LCF524304:LCF524309 LMB524304:LMB524309 LVX524304:LVX524309 MFT524304:MFT524309 MPP524304:MPP524309 MZL524304:MZL524309 NJH524304:NJH524309 NTD524304:NTD524309 OCZ524304:OCZ524309 OMV524304:OMV524309 OWR524304:OWR524309 PGN524304:PGN524309 PQJ524304:PQJ524309 QAF524304:QAF524309 QKB524304:QKB524309 QTX524304:QTX524309 RDT524304:RDT524309 RNP524304:RNP524309 RXL524304:RXL524309 SHH524304:SHH524309 SRD524304:SRD524309 TAZ524304:TAZ524309 TKV524304:TKV524309 TUR524304:TUR524309 UEN524304:UEN524309 UOJ524304:UOJ524309 UYF524304:UYF524309 VIB524304:VIB524309 VRX524304:VRX524309 WBT524304:WBT524309 WLP524304:WLP524309 WVL524304:WVL524309 D589840:D589845 IZ589840:IZ589845 SV589840:SV589845 ACR589840:ACR589845 AMN589840:AMN589845 AWJ589840:AWJ589845 BGF589840:BGF589845 BQB589840:BQB589845 BZX589840:BZX589845 CJT589840:CJT589845 CTP589840:CTP589845 DDL589840:DDL589845 DNH589840:DNH589845 DXD589840:DXD589845 EGZ589840:EGZ589845 EQV589840:EQV589845 FAR589840:FAR589845 FKN589840:FKN589845 FUJ589840:FUJ589845 GEF589840:GEF589845 GOB589840:GOB589845 GXX589840:GXX589845 HHT589840:HHT589845 HRP589840:HRP589845 IBL589840:IBL589845 ILH589840:ILH589845 IVD589840:IVD589845 JEZ589840:JEZ589845 JOV589840:JOV589845 JYR589840:JYR589845 KIN589840:KIN589845 KSJ589840:KSJ589845 LCF589840:LCF589845 LMB589840:LMB589845 LVX589840:LVX589845 MFT589840:MFT589845 MPP589840:MPP589845 MZL589840:MZL589845 NJH589840:NJH589845 NTD589840:NTD589845 OCZ589840:OCZ589845 OMV589840:OMV589845 OWR589840:OWR589845 PGN589840:PGN589845 PQJ589840:PQJ589845 QAF589840:QAF589845 QKB589840:QKB589845 QTX589840:QTX589845 RDT589840:RDT589845 RNP589840:RNP589845 RXL589840:RXL589845 SHH589840:SHH589845 SRD589840:SRD589845 TAZ589840:TAZ589845 TKV589840:TKV589845 TUR589840:TUR589845 UEN589840:UEN589845 UOJ589840:UOJ589845 UYF589840:UYF589845 VIB589840:VIB589845 VRX589840:VRX589845 WBT589840:WBT589845 WLP589840:WLP589845 WVL589840:WVL589845 D655376:D655381 IZ655376:IZ655381 SV655376:SV655381 ACR655376:ACR655381 AMN655376:AMN655381 AWJ655376:AWJ655381 BGF655376:BGF655381 BQB655376:BQB655381 BZX655376:BZX655381 CJT655376:CJT655381 CTP655376:CTP655381 DDL655376:DDL655381 DNH655376:DNH655381 DXD655376:DXD655381 EGZ655376:EGZ655381 EQV655376:EQV655381 FAR655376:FAR655381 FKN655376:FKN655381 FUJ655376:FUJ655381 GEF655376:GEF655381 GOB655376:GOB655381 GXX655376:GXX655381 HHT655376:HHT655381 HRP655376:HRP655381 IBL655376:IBL655381 ILH655376:ILH655381 IVD655376:IVD655381 JEZ655376:JEZ655381 JOV655376:JOV655381 JYR655376:JYR655381 KIN655376:KIN655381 KSJ655376:KSJ655381 LCF655376:LCF655381 LMB655376:LMB655381 LVX655376:LVX655381 MFT655376:MFT655381 MPP655376:MPP655381 MZL655376:MZL655381 NJH655376:NJH655381 NTD655376:NTD655381 OCZ655376:OCZ655381 OMV655376:OMV655381 OWR655376:OWR655381 PGN655376:PGN655381 PQJ655376:PQJ655381 QAF655376:QAF655381 QKB655376:QKB655381 QTX655376:QTX655381 RDT655376:RDT655381 RNP655376:RNP655381 RXL655376:RXL655381 SHH655376:SHH655381 SRD655376:SRD655381 TAZ655376:TAZ655381 TKV655376:TKV655381 TUR655376:TUR655381 UEN655376:UEN655381 UOJ655376:UOJ655381 UYF655376:UYF655381 VIB655376:VIB655381 VRX655376:VRX655381 WBT655376:WBT655381 WLP655376:WLP655381 WVL655376:WVL655381 D720912:D720917 IZ720912:IZ720917 SV720912:SV720917 ACR720912:ACR720917 AMN720912:AMN720917 AWJ720912:AWJ720917 BGF720912:BGF720917 BQB720912:BQB720917 BZX720912:BZX720917 CJT720912:CJT720917 CTP720912:CTP720917 DDL720912:DDL720917 DNH720912:DNH720917 DXD720912:DXD720917 EGZ720912:EGZ720917 EQV720912:EQV720917 FAR720912:FAR720917 FKN720912:FKN720917 FUJ720912:FUJ720917 GEF720912:GEF720917 GOB720912:GOB720917 GXX720912:GXX720917 HHT720912:HHT720917 HRP720912:HRP720917 IBL720912:IBL720917 ILH720912:ILH720917 IVD720912:IVD720917 JEZ720912:JEZ720917 JOV720912:JOV720917 JYR720912:JYR720917 KIN720912:KIN720917 KSJ720912:KSJ720917 LCF720912:LCF720917 LMB720912:LMB720917 LVX720912:LVX720917 MFT720912:MFT720917 MPP720912:MPP720917 MZL720912:MZL720917 NJH720912:NJH720917 NTD720912:NTD720917 OCZ720912:OCZ720917 OMV720912:OMV720917 OWR720912:OWR720917 PGN720912:PGN720917 PQJ720912:PQJ720917 QAF720912:QAF720917 QKB720912:QKB720917 QTX720912:QTX720917 RDT720912:RDT720917 RNP720912:RNP720917 RXL720912:RXL720917 SHH720912:SHH720917 SRD720912:SRD720917 TAZ720912:TAZ720917 TKV720912:TKV720917 TUR720912:TUR720917 UEN720912:UEN720917 UOJ720912:UOJ720917 UYF720912:UYF720917 VIB720912:VIB720917 VRX720912:VRX720917 WBT720912:WBT720917 WLP720912:WLP720917 WVL720912:WVL720917 D786448:D786453 IZ786448:IZ786453 SV786448:SV786453 ACR786448:ACR786453 AMN786448:AMN786453 AWJ786448:AWJ786453 BGF786448:BGF786453 BQB786448:BQB786453 BZX786448:BZX786453 CJT786448:CJT786453 CTP786448:CTP786453 DDL786448:DDL786453 DNH786448:DNH786453 DXD786448:DXD786453 EGZ786448:EGZ786453 EQV786448:EQV786453 FAR786448:FAR786453 FKN786448:FKN786453 FUJ786448:FUJ786453 GEF786448:GEF786453 GOB786448:GOB786453 GXX786448:GXX786453 HHT786448:HHT786453 HRP786448:HRP786453 IBL786448:IBL786453 ILH786448:ILH786453 IVD786448:IVD786453 JEZ786448:JEZ786453 JOV786448:JOV786453 JYR786448:JYR786453 KIN786448:KIN786453 KSJ786448:KSJ786453 LCF786448:LCF786453 LMB786448:LMB786453 LVX786448:LVX786453 MFT786448:MFT786453 MPP786448:MPP786453 MZL786448:MZL786453 NJH786448:NJH786453 NTD786448:NTD786453 OCZ786448:OCZ786453 OMV786448:OMV786453 OWR786448:OWR786453 PGN786448:PGN786453 PQJ786448:PQJ786453 QAF786448:QAF786453 QKB786448:QKB786453 QTX786448:QTX786453 RDT786448:RDT786453 RNP786448:RNP786453 RXL786448:RXL786453 SHH786448:SHH786453 SRD786448:SRD786453 TAZ786448:TAZ786453 TKV786448:TKV786453 TUR786448:TUR786453 UEN786448:UEN786453 UOJ786448:UOJ786453 UYF786448:UYF786453 VIB786448:VIB786453 VRX786448:VRX786453 WBT786448:WBT786453 WLP786448:WLP786453 WVL786448:WVL786453 D851984:D851989 IZ851984:IZ851989 SV851984:SV851989 ACR851984:ACR851989 AMN851984:AMN851989 AWJ851984:AWJ851989 BGF851984:BGF851989 BQB851984:BQB851989 BZX851984:BZX851989 CJT851984:CJT851989 CTP851984:CTP851989 DDL851984:DDL851989 DNH851984:DNH851989 DXD851984:DXD851989 EGZ851984:EGZ851989 EQV851984:EQV851989 FAR851984:FAR851989 FKN851984:FKN851989 FUJ851984:FUJ851989 GEF851984:GEF851989 GOB851984:GOB851989 GXX851984:GXX851989 HHT851984:HHT851989 HRP851984:HRP851989 IBL851984:IBL851989 ILH851984:ILH851989 IVD851984:IVD851989 JEZ851984:JEZ851989 JOV851984:JOV851989 JYR851984:JYR851989 KIN851984:KIN851989 KSJ851984:KSJ851989 LCF851984:LCF851989 LMB851984:LMB851989 LVX851984:LVX851989 MFT851984:MFT851989 MPP851984:MPP851989 MZL851984:MZL851989 NJH851984:NJH851989 NTD851984:NTD851989 OCZ851984:OCZ851989 OMV851984:OMV851989 OWR851984:OWR851989 PGN851984:PGN851989 PQJ851984:PQJ851989 QAF851984:QAF851989 QKB851984:QKB851989 QTX851984:QTX851989 RDT851984:RDT851989 RNP851984:RNP851989 RXL851984:RXL851989 SHH851984:SHH851989 SRD851984:SRD851989 TAZ851984:TAZ851989 TKV851984:TKV851989 TUR851984:TUR851989 UEN851984:UEN851989 UOJ851984:UOJ851989 UYF851984:UYF851989 VIB851984:VIB851989 VRX851984:VRX851989 WBT851984:WBT851989 WLP851984:WLP851989 WVL851984:WVL851989 D917520:D917525 IZ917520:IZ917525 SV917520:SV917525 ACR917520:ACR917525 AMN917520:AMN917525 AWJ917520:AWJ917525 BGF917520:BGF917525 BQB917520:BQB917525 BZX917520:BZX917525 CJT917520:CJT917525 CTP917520:CTP917525 DDL917520:DDL917525 DNH917520:DNH917525 DXD917520:DXD917525 EGZ917520:EGZ917525 EQV917520:EQV917525 FAR917520:FAR917525 FKN917520:FKN917525 FUJ917520:FUJ917525 GEF917520:GEF917525 GOB917520:GOB917525 GXX917520:GXX917525 HHT917520:HHT917525 HRP917520:HRP917525 IBL917520:IBL917525 ILH917520:ILH917525 IVD917520:IVD917525 JEZ917520:JEZ917525 JOV917520:JOV917525 JYR917520:JYR917525 KIN917520:KIN917525 KSJ917520:KSJ917525 LCF917520:LCF917525 LMB917520:LMB917525 LVX917520:LVX917525 MFT917520:MFT917525 MPP917520:MPP917525 MZL917520:MZL917525 NJH917520:NJH917525 NTD917520:NTD917525 OCZ917520:OCZ917525 OMV917520:OMV917525 OWR917520:OWR917525 PGN917520:PGN917525 PQJ917520:PQJ917525 QAF917520:QAF917525 QKB917520:QKB917525 QTX917520:QTX917525 RDT917520:RDT917525 RNP917520:RNP917525 RXL917520:RXL917525 SHH917520:SHH917525 SRD917520:SRD917525 TAZ917520:TAZ917525 TKV917520:TKV917525 TUR917520:TUR917525 UEN917520:UEN917525 UOJ917520:UOJ917525 UYF917520:UYF917525 VIB917520:VIB917525 VRX917520:VRX917525 WBT917520:WBT917525 WLP917520:WLP917525 WVL917520:WVL917525 D983056:D983061 IZ983056:IZ983061 SV983056:SV983061 ACR983056:ACR983061 AMN983056:AMN983061 AWJ983056:AWJ983061 BGF983056:BGF983061 BQB983056:BQB983061 BZX983056:BZX983061 CJT983056:CJT983061 CTP983056:CTP983061 DDL983056:DDL983061 DNH983056:DNH983061 DXD983056:DXD983061 EGZ983056:EGZ983061 EQV983056:EQV983061 FAR983056:FAR983061 FKN983056:FKN983061 FUJ983056:FUJ983061 GEF983056:GEF983061 GOB983056:GOB983061 GXX983056:GXX983061 HHT983056:HHT983061 HRP983056:HRP983061 IBL983056:IBL983061 ILH983056:ILH983061 IVD983056:IVD983061 JEZ983056:JEZ983061 JOV983056:JOV983061 JYR983056:JYR983061 KIN983056:KIN983061 KSJ983056:KSJ983061 LCF983056:LCF983061 LMB983056:LMB983061 LVX983056:LVX983061 MFT983056:MFT983061 MPP983056:MPP983061 MZL983056:MZL983061 NJH983056:NJH983061 NTD983056:NTD983061 OCZ983056:OCZ983061 OMV983056:OMV983061 OWR983056:OWR983061 PGN983056:PGN983061 PQJ983056:PQJ983061 QAF983056:QAF983061 QKB983056:QKB983061 QTX983056:QTX983061 RDT983056:RDT983061 RNP983056:RNP983061 RXL983056:RXL983061 SHH983056:SHH983061 SRD983056:SRD983061 TAZ983056:TAZ983061 TKV983056:TKV983061 TUR983056:TUR983061 UEN983056:UEN983061 UOJ983056:UOJ983061 UYF983056:UYF983061 VIB983056:VIB983061 VRX983056:VRX983061 WBT983056:WBT983061 WLP983056:WLP983061 WVL983056:WVL983061">
      <formula1>0</formula1>
      <formula2>1</formula2>
    </dataValidation>
    <dataValidation type="decimal" operator="greaterThanOrEqual" allowBlank="1" showInputMessage="1" showErrorMessage="1" errorTitle="Valor não permitido" error="Digite um percentual entre 0% e 100%." sqref="G12:H12 JC12:JD12 SY12:SZ12 ACU12:ACV12 AMQ12:AMR12 AWM12:AWN12 BGI12:BGJ12 BQE12:BQF12 CAA12:CAB12 CJW12:CJX12 CTS12:CTT12 DDO12:DDP12 DNK12:DNL12 DXG12:DXH12 EHC12:EHD12 EQY12:EQZ12 FAU12:FAV12 FKQ12:FKR12 FUM12:FUN12 GEI12:GEJ12 GOE12:GOF12 GYA12:GYB12 HHW12:HHX12 HRS12:HRT12 IBO12:IBP12 ILK12:ILL12 IVG12:IVH12 JFC12:JFD12 JOY12:JOZ12 JYU12:JYV12 KIQ12:KIR12 KSM12:KSN12 LCI12:LCJ12 LME12:LMF12 LWA12:LWB12 MFW12:MFX12 MPS12:MPT12 MZO12:MZP12 NJK12:NJL12 NTG12:NTH12 ODC12:ODD12 OMY12:OMZ12 OWU12:OWV12 PGQ12:PGR12 PQM12:PQN12 QAI12:QAJ12 QKE12:QKF12 QUA12:QUB12 RDW12:RDX12 RNS12:RNT12 RXO12:RXP12 SHK12:SHL12 SRG12:SRH12 TBC12:TBD12 TKY12:TKZ12 TUU12:TUV12 UEQ12:UER12 UOM12:UON12 UYI12:UYJ12 VIE12:VIF12 VSA12:VSB12 WBW12:WBX12 WLS12:WLT12 WVO12:WVP12 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formula1>0</formula1>
    </dataValidation>
    <dataValidation type="decimal" allowBlank="1" showInputMessage="1" showErrorMessage="1" errorTitle="Valor não permitido" error="Digite um percentual entre 0% e 100%."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formula1>0</formula1>
      <formula2>1</formula2>
    </dataValidation>
    <dataValidation type="list" allowBlank="1" showInputMessage="1" showErrorMessage="1" sqref="B9:H9 IX9:JD9 ST9:SZ9 ACP9:ACV9 AML9:AMR9 AWH9:AWN9 BGD9:BGJ9 BPZ9:BQF9 BZV9:CAB9 CJR9:CJX9 CTN9:CTT9 DDJ9:DDP9 DNF9:DNL9 DXB9:DXH9 EGX9:EHD9 EQT9:EQZ9 FAP9:FAV9 FKL9:FKR9 FUH9:FUN9 GED9:GEJ9 GNZ9:GOF9 GXV9:GYB9 HHR9:HHX9 HRN9:HRT9 IBJ9:IBP9 ILF9:ILL9 IVB9:IVH9 JEX9:JFD9 JOT9:JOZ9 JYP9:JYV9 KIL9:KIR9 KSH9:KSN9 LCD9:LCJ9 LLZ9:LMF9 LVV9:LWB9 MFR9:MFX9 MPN9:MPT9 MZJ9:MZP9 NJF9:NJL9 NTB9:NTH9 OCX9:ODD9 OMT9:OMZ9 OWP9:OWV9 PGL9:PGR9 PQH9:PQN9 QAD9:QAJ9 QJZ9:QKF9 QTV9:QUB9 RDR9:RDX9 RNN9:RNT9 RXJ9:RXP9 SHF9:SHL9 SRB9:SRH9 TAX9:TBD9 TKT9:TKZ9 TUP9:TUV9 UEL9:UER9 UOH9:UON9 UYD9:UYJ9 VHZ9:VIF9 VRV9:VSB9 WBR9:WBX9 WLN9:WLT9 WVJ9:WVP9 B65545:H65545 IX65545:JD65545 ST65545:SZ65545 ACP65545:ACV65545 AML65545:AMR65545 AWH65545:AWN65545 BGD65545:BGJ65545 BPZ65545:BQF65545 BZV65545:CAB65545 CJR65545:CJX65545 CTN65545:CTT65545 DDJ65545:DDP65545 DNF65545:DNL65545 DXB65545:DXH65545 EGX65545:EHD65545 EQT65545:EQZ65545 FAP65545:FAV65545 FKL65545:FKR65545 FUH65545:FUN65545 GED65545:GEJ65545 GNZ65545:GOF65545 GXV65545:GYB65545 HHR65545:HHX65545 HRN65545:HRT65545 IBJ65545:IBP65545 ILF65545:ILL65545 IVB65545:IVH65545 JEX65545:JFD65545 JOT65545:JOZ65545 JYP65545:JYV65545 KIL65545:KIR65545 KSH65545:KSN65545 LCD65545:LCJ65545 LLZ65545:LMF65545 LVV65545:LWB65545 MFR65545:MFX65545 MPN65545:MPT65545 MZJ65545:MZP65545 NJF65545:NJL65545 NTB65545:NTH65545 OCX65545:ODD65545 OMT65545:OMZ65545 OWP65545:OWV65545 PGL65545:PGR65545 PQH65545:PQN65545 QAD65545:QAJ65545 QJZ65545:QKF65545 QTV65545:QUB65545 RDR65545:RDX65545 RNN65545:RNT65545 RXJ65545:RXP65545 SHF65545:SHL65545 SRB65545:SRH65545 TAX65545:TBD65545 TKT65545:TKZ65545 TUP65545:TUV65545 UEL65545:UER65545 UOH65545:UON65545 UYD65545:UYJ65545 VHZ65545:VIF65545 VRV65545:VSB65545 WBR65545:WBX65545 WLN65545:WLT65545 WVJ65545:WVP65545 B131081:H131081 IX131081:JD131081 ST131081:SZ131081 ACP131081:ACV131081 AML131081:AMR131081 AWH131081:AWN131081 BGD131081:BGJ131081 BPZ131081:BQF131081 BZV131081:CAB131081 CJR131081:CJX131081 CTN131081:CTT131081 DDJ131081:DDP131081 DNF131081:DNL131081 DXB131081:DXH131081 EGX131081:EHD131081 EQT131081:EQZ131081 FAP131081:FAV131081 FKL131081:FKR131081 FUH131081:FUN131081 GED131081:GEJ131081 GNZ131081:GOF131081 GXV131081:GYB131081 HHR131081:HHX131081 HRN131081:HRT131081 IBJ131081:IBP131081 ILF131081:ILL131081 IVB131081:IVH131081 JEX131081:JFD131081 JOT131081:JOZ131081 JYP131081:JYV131081 KIL131081:KIR131081 KSH131081:KSN131081 LCD131081:LCJ131081 LLZ131081:LMF131081 LVV131081:LWB131081 MFR131081:MFX131081 MPN131081:MPT131081 MZJ131081:MZP131081 NJF131081:NJL131081 NTB131081:NTH131081 OCX131081:ODD131081 OMT131081:OMZ131081 OWP131081:OWV131081 PGL131081:PGR131081 PQH131081:PQN131081 QAD131081:QAJ131081 QJZ131081:QKF131081 QTV131081:QUB131081 RDR131081:RDX131081 RNN131081:RNT131081 RXJ131081:RXP131081 SHF131081:SHL131081 SRB131081:SRH131081 TAX131081:TBD131081 TKT131081:TKZ131081 TUP131081:TUV131081 UEL131081:UER131081 UOH131081:UON131081 UYD131081:UYJ131081 VHZ131081:VIF131081 VRV131081:VSB131081 WBR131081:WBX131081 WLN131081:WLT131081 WVJ131081:WVP131081 B196617:H196617 IX196617:JD196617 ST196617:SZ196617 ACP196617:ACV196617 AML196617:AMR196617 AWH196617:AWN196617 BGD196617:BGJ196617 BPZ196617:BQF196617 BZV196617:CAB196617 CJR196617:CJX196617 CTN196617:CTT196617 DDJ196617:DDP196617 DNF196617:DNL196617 DXB196617:DXH196617 EGX196617:EHD196617 EQT196617:EQZ196617 FAP196617:FAV196617 FKL196617:FKR196617 FUH196617:FUN196617 GED196617:GEJ196617 GNZ196617:GOF196617 GXV196617:GYB196617 HHR196617:HHX196617 HRN196617:HRT196617 IBJ196617:IBP196617 ILF196617:ILL196617 IVB196617:IVH196617 JEX196617:JFD196617 JOT196617:JOZ196617 JYP196617:JYV196617 KIL196617:KIR196617 KSH196617:KSN196617 LCD196617:LCJ196617 LLZ196617:LMF196617 LVV196617:LWB196617 MFR196617:MFX196617 MPN196617:MPT196617 MZJ196617:MZP196617 NJF196617:NJL196617 NTB196617:NTH196617 OCX196617:ODD196617 OMT196617:OMZ196617 OWP196617:OWV196617 PGL196617:PGR196617 PQH196617:PQN196617 QAD196617:QAJ196617 QJZ196617:QKF196617 QTV196617:QUB196617 RDR196617:RDX196617 RNN196617:RNT196617 RXJ196617:RXP196617 SHF196617:SHL196617 SRB196617:SRH196617 TAX196617:TBD196617 TKT196617:TKZ196617 TUP196617:TUV196617 UEL196617:UER196617 UOH196617:UON196617 UYD196617:UYJ196617 VHZ196617:VIF196617 VRV196617:VSB196617 WBR196617:WBX196617 WLN196617:WLT196617 WVJ196617:WVP196617 B262153:H262153 IX262153:JD262153 ST262153:SZ262153 ACP262153:ACV262153 AML262153:AMR262153 AWH262153:AWN262153 BGD262153:BGJ262153 BPZ262153:BQF262153 BZV262153:CAB262153 CJR262153:CJX262153 CTN262153:CTT262153 DDJ262153:DDP262153 DNF262153:DNL262153 DXB262153:DXH262153 EGX262153:EHD262153 EQT262153:EQZ262153 FAP262153:FAV262153 FKL262153:FKR262153 FUH262153:FUN262153 GED262153:GEJ262153 GNZ262153:GOF262153 GXV262153:GYB262153 HHR262153:HHX262153 HRN262153:HRT262153 IBJ262153:IBP262153 ILF262153:ILL262153 IVB262153:IVH262153 JEX262153:JFD262153 JOT262153:JOZ262153 JYP262153:JYV262153 KIL262153:KIR262153 KSH262153:KSN262153 LCD262153:LCJ262153 LLZ262153:LMF262153 LVV262153:LWB262153 MFR262153:MFX262153 MPN262153:MPT262153 MZJ262153:MZP262153 NJF262153:NJL262153 NTB262153:NTH262153 OCX262153:ODD262153 OMT262153:OMZ262153 OWP262153:OWV262153 PGL262153:PGR262153 PQH262153:PQN262153 QAD262153:QAJ262153 QJZ262153:QKF262153 QTV262153:QUB262153 RDR262153:RDX262153 RNN262153:RNT262153 RXJ262153:RXP262153 SHF262153:SHL262153 SRB262153:SRH262153 TAX262153:TBD262153 TKT262153:TKZ262153 TUP262153:TUV262153 UEL262153:UER262153 UOH262153:UON262153 UYD262153:UYJ262153 VHZ262153:VIF262153 VRV262153:VSB262153 WBR262153:WBX262153 WLN262153:WLT262153 WVJ262153:WVP262153 B327689:H327689 IX327689:JD327689 ST327689:SZ327689 ACP327689:ACV327689 AML327689:AMR327689 AWH327689:AWN327689 BGD327689:BGJ327689 BPZ327689:BQF327689 BZV327689:CAB327689 CJR327689:CJX327689 CTN327689:CTT327689 DDJ327689:DDP327689 DNF327689:DNL327689 DXB327689:DXH327689 EGX327689:EHD327689 EQT327689:EQZ327689 FAP327689:FAV327689 FKL327689:FKR327689 FUH327689:FUN327689 GED327689:GEJ327689 GNZ327689:GOF327689 GXV327689:GYB327689 HHR327689:HHX327689 HRN327689:HRT327689 IBJ327689:IBP327689 ILF327689:ILL327689 IVB327689:IVH327689 JEX327689:JFD327689 JOT327689:JOZ327689 JYP327689:JYV327689 KIL327689:KIR327689 KSH327689:KSN327689 LCD327689:LCJ327689 LLZ327689:LMF327689 LVV327689:LWB327689 MFR327689:MFX327689 MPN327689:MPT327689 MZJ327689:MZP327689 NJF327689:NJL327689 NTB327689:NTH327689 OCX327689:ODD327689 OMT327689:OMZ327689 OWP327689:OWV327689 PGL327689:PGR327689 PQH327689:PQN327689 QAD327689:QAJ327689 QJZ327689:QKF327689 QTV327689:QUB327689 RDR327689:RDX327689 RNN327689:RNT327689 RXJ327689:RXP327689 SHF327689:SHL327689 SRB327689:SRH327689 TAX327689:TBD327689 TKT327689:TKZ327689 TUP327689:TUV327689 UEL327689:UER327689 UOH327689:UON327689 UYD327689:UYJ327689 VHZ327689:VIF327689 VRV327689:VSB327689 WBR327689:WBX327689 WLN327689:WLT327689 WVJ327689:WVP327689 B393225:H393225 IX393225:JD393225 ST393225:SZ393225 ACP393225:ACV393225 AML393225:AMR393225 AWH393225:AWN393225 BGD393225:BGJ393225 BPZ393225:BQF393225 BZV393225:CAB393225 CJR393225:CJX393225 CTN393225:CTT393225 DDJ393225:DDP393225 DNF393225:DNL393225 DXB393225:DXH393225 EGX393225:EHD393225 EQT393225:EQZ393225 FAP393225:FAV393225 FKL393225:FKR393225 FUH393225:FUN393225 GED393225:GEJ393225 GNZ393225:GOF393225 GXV393225:GYB393225 HHR393225:HHX393225 HRN393225:HRT393225 IBJ393225:IBP393225 ILF393225:ILL393225 IVB393225:IVH393225 JEX393225:JFD393225 JOT393225:JOZ393225 JYP393225:JYV393225 KIL393225:KIR393225 KSH393225:KSN393225 LCD393225:LCJ393225 LLZ393225:LMF393225 LVV393225:LWB393225 MFR393225:MFX393225 MPN393225:MPT393225 MZJ393225:MZP393225 NJF393225:NJL393225 NTB393225:NTH393225 OCX393225:ODD393225 OMT393225:OMZ393225 OWP393225:OWV393225 PGL393225:PGR393225 PQH393225:PQN393225 QAD393225:QAJ393225 QJZ393225:QKF393225 QTV393225:QUB393225 RDR393225:RDX393225 RNN393225:RNT393225 RXJ393225:RXP393225 SHF393225:SHL393225 SRB393225:SRH393225 TAX393225:TBD393225 TKT393225:TKZ393225 TUP393225:TUV393225 UEL393225:UER393225 UOH393225:UON393225 UYD393225:UYJ393225 VHZ393225:VIF393225 VRV393225:VSB393225 WBR393225:WBX393225 WLN393225:WLT393225 WVJ393225:WVP393225 B458761:H458761 IX458761:JD458761 ST458761:SZ458761 ACP458761:ACV458761 AML458761:AMR458761 AWH458761:AWN458761 BGD458761:BGJ458761 BPZ458761:BQF458761 BZV458761:CAB458761 CJR458761:CJX458761 CTN458761:CTT458761 DDJ458761:DDP458761 DNF458761:DNL458761 DXB458761:DXH458761 EGX458761:EHD458761 EQT458761:EQZ458761 FAP458761:FAV458761 FKL458761:FKR458761 FUH458761:FUN458761 GED458761:GEJ458761 GNZ458761:GOF458761 GXV458761:GYB458761 HHR458761:HHX458761 HRN458761:HRT458761 IBJ458761:IBP458761 ILF458761:ILL458761 IVB458761:IVH458761 JEX458761:JFD458761 JOT458761:JOZ458761 JYP458761:JYV458761 KIL458761:KIR458761 KSH458761:KSN458761 LCD458761:LCJ458761 LLZ458761:LMF458761 LVV458761:LWB458761 MFR458761:MFX458761 MPN458761:MPT458761 MZJ458761:MZP458761 NJF458761:NJL458761 NTB458761:NTH458761 OCX458761:ODD458761 OMT458761:OMZ458761 OWP458761:OWV458761 PGL458761:PGR458761 PQH458761:PQN458761 QAD458761:QAJ458761 QJZ458761:QKF458761 QTV458761:QUB458761 RDR458761:RDX458761 RNN458761:RNT458761 RXJ458761:RXP458761 SHF458761:SHL458761 SRB458761:SRH458761 TAX458761:TBD458761 TKT458761:TKZ458761 TUP458761:TUV458761 UEL458761:UER458761 UOH458761:UON458761 UYD458761:UYJ458761 VHZ458761:VIF458761 VRV458761:VSB458761 WBR458761:WBX458761 WLN458761:WLT458761 WVJ458761:WVP458761 B524297:H524297 IX524297:JD524297 ST524297:SZ524297 ACP524297:ACV524297 AML524297:AMR524297 AWH524297:AWN524297 BGD524297:BGJ524297 BPZ524297:BQF524297 BZV524297:CAB524297 CJR524297:CJX524297 CTN524297:CTT524297 DDJ524297:DDP524297 DNF524297:DNL524297 DXB524297:DXH524297 EGX524297:EHD524297 EQT524297:EQZ524297 FAP524297:FAV524297 FKL524297:FKR524297 FUH524297:FUN524297 GED524297:GEJ524297 GNZ524297:GOF524297 GXV524297:GYB524297 HHR524297:HHX524297 HRN524297:HRT524297 IBJ524297:IBP524297 ILF524297:ILL524297 IVB524297:IVH524297 JEX524297:JFD524297 JOT524297:JOZ524297 JYP524297:JYV524297 KIL524297:KIR524297 KSH524297:KSN524297 LCD524297:LCJ524297 LLZ524297:LMF524297 LVV524297:LWB524297 MFR524297:MFX524297 MPN524297:MPT524297 MZJ524297:MZP524297 NJF524297:NJL524297 NTB524297:NTH524297 OCX524297:ODD524297 OMT524297:OMZ524297 OWP524297:OWV524297 PGL524297:PGR524297 PQH524297:PQN524297 QAD524297:QAJ524297 QJZ524297:QKF524297 QTV524297:QUB524297 RDR524297:RDX524297 RNN524297:RNT524297 RXJ524297:RXP524297 SHF524297:SHL524297 SRB524297:SRH524297 TAX524297:TBD524297 TKT524297:TKZ524297 TUP524297:TUV524297 UEL524297:UER524297 UOH524297:UON524297 UYD524297:UYJ524297 VHZ524297:VIF524297 VRV524297:VSB524297 WBR524297:WBX524297 WLN524297:WLT524297 WVJ524297:WVP524297 B589833:H589833 IX589833:JD589833 ST589833:SZ589833 ACP589833:ACV589833 AML589833:AMR589833 AWH589833:AWN589833 BGD589833:BGJ589833 BPZ589833:BQF589833 BZV589833:CAB589833 CJR589833:CJX589833 CTN589833:CTT589833 DDJ589833:DDP589833 DNF589833:DNL589833 DXB589833:DXH589833 EGX589833:EHD589833 EQT589833:EQZ589833 FAP589833:FAV589833 FKL589833:FKR589833 FUH589833:FUN589833 GED589833:GEJ589833 GNZ589833:GOF589833 GXV589833:GYB589833 HHR589833:HHX589833 HRN589833:HRT589833 IBJ589833:IBP589833 ILF589833:ILL589833 IVB589833:IVH589833 JEX589833:JFD589833 JOT589833:JOZ589833 JYP589833:JYV589833 KIL589833:KIR589833 KSH589833:KSN589833 LCD589833:LCJ589833 LLZ589833:LMF589833 LVV589833:LWB589833 MFR589833:MFX589833 MPN589833:MPT589833 MZJ589833:MZP589833 NJF589833:NJL589833 NTB589833:NTH589833 OCX589833:ODD589833 OMT589833:OMZ589833 OWP589833:OWV589833 PGL589833:PGR589833 PQH589833:PQN589833 QAD589833:QAJ589833 QJZ589833:QKF589833 QTV589833:QUB589833 RDR589833:RDX589833 RNN589833:RNT589833 RXJ589833:RXP589833 SHF589833:SHL589833 SRB589833:SRH589833 TAX589833:TBD589833 TKT589833:TKZ589833 TUP589833:TUV589833 UEL589833:UER589833 UOH589833:UON589833 UYD589833:UYJ589833 VHZ589833:VIF589833 VRV589833:VSB589833 WBR589833:WBX589833 WLN589833:WLT589833 WVJ589833:WVP589833 B655369:H655369 IX655369:JD655369 ST655369:SZ655369 ACP655369:ACV655369 AML655369:AMR655369 AWH655369:AWN655369 BGD655369:BGJ655369 BPZ655369:BQF655369 BZV655369:CAB655369 CJR655369:CJX655369 CTN655369:CTT655369 DDJ655369:DDP655369 DNF655369:DNL655369 DXB655369:DXH655369 EGX655369:EHD655369 EQT655369:EQZ655369 FAP655369:FAV655369 FKL655369:FKR655369 FUH655369:FUN655369 GED655369:GEJ655369 GNZ655369:GOF655369 GXV655369:GYB655369 HHR655369:HHX655369 HRN655369:HRT655369 IBJ655369:IBP655369 ILF655369:ILL655369 IVB655369:IVH655369 JEX655369:JFD655369 JOT655369:JOZ655369 JYP655369:JYV655369 KIL655369:KIR655369 KSH655369:KSN655369 LCD655369:LCJ655369 LLZ655369:LMF655369 LVV655369:LWB655369 MFR655369:MFX655369 MPN655369:MPT655369 MZJ655369:MZP655369 NJF655369:NJL655369 NTB655369:NTH655369 OCX655369:ODD655369 OMT655369:OMZ655369 OWP655369:OWV655369 PGL655369:PGR655369 PQH655369:PQN655369 QAD655369:QAJ655369 QJZ655369:QKF655369 QTV655369:QUB655369 RDR655369:RDX655369 RNN655369:RNT655369 RXJ655369:RXP655369 SHF655369:SHL655369 SRB655369:SRH655369 TAX655369:TBD655369 TKT655369:TKZ655369 TUP655369:TUV655369 UEL655369:UER655369 UOH655369:UON655369 UYD655369:UYJ655369 VHZ655369:VIF655369 VRV655369:VSB655369 WBR655369:WBX655369 WLN655369:WLT655369 WVJ655369:WVP655369 B720905:H720905 IX720905:JD720905 ST720905:SZ720905 ACP720905:ACV720905 AML720905:AMR720905 AWH720905:AWN720905 BGD720905:BGJ720905 BPZ720905:BQF720905 BZV720905:CAB720905 CJR720905:CJX720905 CTN720905:CTT720905 DDJ720905:DDP720905 DNF720905:DNL720905 DXB720905:DXH720905 EGX720905:EHD720905 EQT720905:EQZ720905 FAP720905:FAV720905 FKL720905:FKR720905 FUH720905:FUN720905 GED720905:GEJ720905 GNZ720905:GOF720905 GXV720905:GYB720905 HHR720905:HHX720905 HRN720905:HRT720905 IBJ720905:IBP720905 ILF720905:ILL720905 IVB720905:IVH720905 JEX720905:JFD720905 JOT720905:JOZ720905 JYP720905:JYV720905 KIL720905:KIR720905 KSH720905:KSN720905 LCD720905:LCJ720905 LLZ720905:LMF720905 LVV720905:LWB720905 MFR720905:MFX720905 MPN720905:MPT720905 MZJ720905:MZP720905 NJF720905:NJL720905 NTB720905:NTH720905 OCX720905:ODD720905 OMT720905:OMZ720905 OWP720905:OWV720905 PGL720905:PGR720905 PQH720905:PQN720905 QAD720905:QAJ720905 QJZ720905:QKF720905 QTV720905:QUB720905 RDR720905:RDX720905 RNN720905:RNT720905 RXJ720905:RXP720905 SHF720905:SHL720905 SRB720905:SRH720905 TAX720905:TBD720905 TKT720905:TKZ720905 TUP720905:TUV720905 UEL720905:UER720905 UOH720905:UON720905 UYD720905:UYJ720905 VHZ720905:VIF720905 VRV720905:VSB720905 WBR720905:WBX720905 WLN720905:WLT720905 WVJ720905:WVP720905 B786441:H786441 IX786441:JD786441 ST786441:SZ786441 ACP786441:ACV786441 AML786441:AMR786441 AWH786441:AWN786441 BGD786441:BGJ786441 BPZ786441:BQF786441 BZV786441:CAB786441 CJR786441:CJX786441 CTN786441:CTT786441 DDJ786441:DDP786441 DNF786441:DNL786441 DXB786441:DXH786441 EGX786441:EHD786441 EQT786441:EQZ786441 FAP786441:FAV786441 FKL786441:FKR786441 FUH786441:FUN786441 GED786441:GEJ786441 GNZ786441:GOF786441 GXV786441:GYB786441 HHR786441:HHX786441 HRN786441:HRT786441 IBJ786441:IBP786441 ILF786441:ILL786441 IVB786441:IVH786441 JEX786441:JFD786441 JOT786441:JOZ786441 JYP786441:JYV786441 KIL786441:KIR786441 KSH786441:KSN786441 LCD786441:LCJ786441 LLZ786441:LMF786441 LVV786441:LWB786441 MFR786441:MFX786441 MPN786441:MPT786441 MZJ786441:MZP786441 NJF786441:NJL786441 NTB786441:NTH786441 OCX786441:ODD786441 OMT786441:OMZ786441 OWP786441:OWV786441 PGL786441:PGR786441 PQH786441:PQN786441 QAD786441:QAJ786441 QJZ786441:QKF786441 QTV786441:QUB786441 RDR786441:RDX786441 RNN786441:RNT786441 RXJ786441:RXP786441 SHF786441:SHL786441 SRB786441:SRH786441 TAX786441:TBD786441 TKT786441:TKZ786441 TUP786441:TUV786441 UEL786441:UER786441 UOH786441:UON786441 UYD786441:UYJ786441 VHZ786441:VIF786441 VRV786441:VSB786441 WBR786441:WBX786441 WLN786441:WLT786441 WVJ786441:WVP786441 B851977:H851977 IX851977:JD851977 ST851977:SZ851977 ACP851977:ACV851977 AML851977:AMR851977 AWH851977:AWN851977 BGD851977:BGJ851977 BPZ851977:BQF851977 BZV851977:CAB851977 CJR851977:CJX851977 CTN851977:CTT851977 DDJ851977:DDP851977 DNF851977:DNL851977 DXB851977:DXH851977 EGX851977:EHD851977 EQT851977:EQZ851977 FAP851977:FAV851977 FKL851977:FKR851977 FUH851977:FUN851977 GED851977:GEJ851977 GNZ851977:GOF851977 GXV851977:GYB851977 HHR851977:HHX851977 HRN851977:HRT851977 IBJ851977:IBP851977 ILF851977:ILL851977 IVB851977:IVH851977 JEX851977:JFD851977 JOT851977:JOZ851977 JYP851977:JYV851977 KIL851977:KIR851977 KSH851977:KSN851977 LCD851977:LCJ851977 LLZ851977:LMF851977 LVV851977:LWB851977 MFR851977:MFX851977 MPN851977:MPT851977 MZJ851977:MZP851977 NJF851977:NJL851977 NTB851977:NTH851977 OCX851977:ODD851977 OMT851977:OMZ851977 OWP851977:OWV851977 PGL851977:PGR851977 PQH851977:PQN851977 QAD851977:QAJ851977 QJZ851977:QKF851977 QTV851977:QUB851977 RDR851977:RDX851977 RNN851977:RNT851977 RXJ851977:RXP851977 SHF851977:SHL851977 SRB851977:SRH851977 TAX851977:TBD851977 TKT851977:TKZ851977 TUP851977:TUV851977 UEL851977:UER851977 UOH851977:UON851977 UYD851977:UYJ851977 VHZ851977:VIF851977 VRV851977:VSB851977 WBR851977:WBX851977 WLN851977:WLT851977 WVJ851977:WVP851977 B917513:H917513 IX917513:JD917513 ST917513:SZ917513 ACP917513:ACV917513 AML917513:AMR917513 AWH917513:AWN917513 BGD917513:BGJ917513 BPZ917513:BQF917513 BZV917513:CAB917513 CJR917513:CJX917513 CTN917513:CTT917513 DDJ917513:DDP917513 DNF917513:DNL917513 DXB917513:DXH917513 EGX917513:EHD917513 EQT917513:EQZ917513 FAP917513:FAV917513 FKL917513:FKR917513 FUH917513:FUN917513 GED917513:GEJ917513 GNZ917513:GOF917513 GXV917513:GYB917513 HHR917513:HHX917513 HRN917513:HRT917513 IBJ917513:IBP917513 ILF917513:ILL917513 IVB917513:IVH917513 JEX917513:JFD917513 JOT917513:JOZ917513 JYP917513:JYV917513 KIL917513:KIR917513 KSH917513:KSN917513 LCD917513:LCJ917513 LLZ917513:LMF917513 LVV917513:LWB917513 MFR917513:MFX917513 MPN917513:MPT917513 MZJ917513:MZP917513 NJF917513:NJL917513 NTB917513:NTH917513 OCX917513:ODD917513 OMT917513:OMZ917513 OWP917513:OWV917513 PGL917513:PGR917513 PQH917513:PQN917513 QAD917513:QAJ917513 QJZ917513:QKF917513 QTV917513:QUB917513 RDR917513:RDX917513 RNN917513:RNT917513 RXJ917513:RXP917513 SHF917513:SHL917513 SRB917513:SRH917513 TAX917513:TBD917513 TKT917513:TKZ917513 TUP917513:TUV917513 UEL917513:UER917513 UOH917513:UON917513 UYD917513:UYJ917513 VHZ917513:VIF917513 VRV917513:VSB917513 WBR917513:WBX917513 WLN917513:WLT917513 WVJ917513:WVP917513 B983049:H983049 IX983049:JD983049 ST983049:SZ983049 ACP983049:ACV983049 AML983049:AMR983049 AWH983049:AWN983049 BGD983049:BGJ983049 BPZ983049:BQF983049 BZV983049:CAB983049 CJR983049:CJX983049 CTN983049:CTT983049 DDJ983049:DDP983049 DNF983049:DNL983049 DXB983049:DXH983049 EGX983049:EHD983049 EQT983049:EQZ983049 FAP983049:FAV983049 FKL983049:FKR983049 FUH983049:FUN983049 GED983049:GEJ983049 GNZ983049:GOF983049 GXV983049:GYB983049 HHR983049:HHX983049 HRN983049:HRT983049 IBJ983049:IBP983049 ILF983049:ILL983049 IVB983049:IVH983049 JEX983049:JFD983049 JOT983049:JOZ983049 JYP983049:JYV983049 KIL983049:KIR983049 KSH983049:KSN983049 LCD983049:LCJ983049 LLZ983049:LMF983049 LVV983049:LWB983049 MFR983049:MFX983049 MPN983049:MPT983049 MZJ983049:MZP983049 NJF983049:NJL983049 NTB983049:NTH983049 OCX983049:ODD983049 OMT983049:OMZ983049 OWP983049:OWV983049 PGL983049:PGR983049 PQH983049:PQN983049 QAD983049:QAJ983049 QJZ983049:QKF983049 QTV983049:QUB983049 RDR983049:RDX983049 RNN983049:RNT983049 RXJ983049:RXP983049 SHF983049:SHL983049 SRB983049:SRH983049 TAX983049:TBD983049 TKT983049:TKZ983049 TUP983049:TUV983049 UEL983049:UER983049 UOH983049:UON983049 UYD983049:UYJ983049 VHZ983049:VIF983049 VRV983049:VSB983049 WBR983049:WBX983049 WLN983049:WLT983049 WVJ983049:WVP983049">
      <formula1>$B$76:$B$82</formula1>
    </dataValidation>
    <dataValidation type="decimal" allowBlank="1" showInputMessage="1" showErrorMessage="1" errorTitle="Erro de valores" error="Digite um valor maior do que 0." sqref="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formula1>0</formula1>
      <formula2>1</formula2>
    </dataValidation>
    <dataValidation type="list" operator="greaterThanOrEqual" allowBlank="1" showInputMessage="1" showErrorMessage="1" errorTitle="Erro de valores" error="Digite um valor igual a 0% ou 2%." sqref="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formula1>"0%,4,5%"</formula1>
    </dataValidation>
  </dataValidations>
  <pageMargins left="0.78740157480314965" right="0.78740157480314965" top="0" bottom="0.98425196850393704" header="0.31496062992125984" footer="0.51181102362204722"/>
  <pageSetup paperSize="9" scale="83" orientation="portrait" r:id="rId1"/>
  <headerFooter alignWithMargins="0">
    <oddFooter>&amp;C&amp;"-,Itálico"&amp;K00B050Rua: Bahia, Nº 270 – Centro – CNPJ: 03.515.669/0001-04 Manduri – SP – CEP: 18.780-000 Telefone: (14) 3356-1129</oddFooter>
  </headerFooter>
  <drawing r:id="rId2"/>
  <legacyDrawing r:id="rId3"/>
  <oleObjects>
    <mc:AlternateContent xmlns:mc="http://schemas.openxmlformats.org/markup-compatibility/2006">
      <mc:Choice Requires="x14">
        <oleObject progId="Equation.3" shapeId="23553" r:id="rId4">
          <objectPr defaultSize="0" autoPict="0" r:id="rId5">
            <anchor moveWithCells="1" sizeWithCells="1">
              <from>
                <xdr:col>1</xdr:col>
                <xdr:colOff>1685925</xdr:colOff>
                <xdr:row>26</xdr:row>
                <xdr:rowOff>209550</xdr:rowOff>
              </from>
              <to>
                <xdr:col>5</xdr:col>
                <xdr:colOff>457200</xdr:colOff>
                <xdr:row>26</xdr:row>
                <xdr:rowOff>714375</xdr:rowOff>
              </to>
            </anchor>
          </objectPr>
        </oleObject>
      </mc:Choice>
      <mc:Fallback>
        <oleObject progId="Equation.3" shapeId="2355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 sqref="B4"/>
    </sheetView>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Composição BDI</vt:lpstr>
      <vt:lpstr>Plan1</vt:lpstr>
      <vt:lpstr>'Composição BDI'!Area_de_impressao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2018-02-19T12:50:48Z</dcterms:modified>
</cp:coreProperties>
</file>